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80" windowHeight="12180"/>
  </bookViews>
  <sheets>
    <sheet name="小学组" sheetId="1" r:id="rId1"/>
    <sheet name="初中" sheetId="2" r:id="rId2"/>
    <sheet name="高中" sheetId="3" r:id="rId3"/>
  </sheets>
  <definedNames>
    <definedName name="_xlnm.Print_Titles" localSheetId="0">小学组!$1:$4</definedName>
  </definedNames>
  <calcPr calcId="144525"/>
</workbook>
</file>

<file path=xl/sharedStrings.xml><?xml version="1.0" encoding="utf-8"?>
<sst xmlns="http://schemas.openxmlformats.org/spreadsheetml/2006/main" count="481">
  <si>
    <t>乐博士杯第五届广东省青少年科技实践能力挑战赛成绩单（小学组）</t>
  </si>
  <si>
    <t>序号</t>
  </si>
  <si>
    <t>地区</t>
  </si>
  <si>
    <t>代表队名称</t>
  </si>
  <si>
    <t>参赛学生</t>
  </si>
  <si>
    <t>指导教师</t>
  </si>
  <si>
    <t xml:space="preserve">耐力赛成绩（秒），分数精确到小数点后两位                </t>
  </si>
  <si>
    <t>接力赛成绩（分）</t>
  </si>
  <si>
    <t>换算（40分）</t>
  </si>
  <si>
    <t>测试总成绩（K+M）</t>
  </si>
  <si>
    <t>即兴竞技得分</t>
  </si>
  <si>
    <t>总分（M+O）</t>
  </si>
  <si>
    <t>等级</t>
  </si>
  <si>
    <t>小计(秒)</t>
  </si>
  <si>
    <t>距离（米）</t>
  </si>
  <si>
    <t>换算20分</t>
  </si>
  <si>
    <t>江门市</t>
  </si>
  <si>
    <t>江门市紫茶小学夺冠队</t>
  </si>
  <si>
    <t>朱泺源、钟罡骏</t>
  </si>
  <si>
    <t>陈金花</t>
  </si>
  <si>
    <t>冠军</t>
  </si>
  <si>
    <t>江门市紫茶小学666队</t>
  </si>
  <si>
    <t>黄羽桐、张益豪</t>
  </si>
  <si>
    <t>亚军</t>
  </si>
  <si>
    <t>东莞市</t>
  </si>
  <si>
    <t>东莞市长安镇第二小学动进队</t>
  </si>
  <si>
    <t>邓俊杰、何俊轩</t>
  </si>
  <si>
    <t>彭  云、张  沛</t>
  </si>
  <si>
    <t>季军</t>
  </si>
  <si>
    <t>江门市范罗冈小学</t>
  </si>
  <si>
    <t>缪佳积、肖启源</t>
  </si>
  <si>
    <t>田  燕</t>
  </si>
  <si>
    <t>一等奖</t>
  </si>
  <si>
    <t>茂名市</t>
  </si>
  <si>
    <t>茂名信宜市教育城小学旋风战队</t>
  </si>
  <si>
    <t>朱慧航、唐培峰</t>
  </si>
  <si>
    <t>郑海容</t>
  </si>
  <si>
    <t>肇庆市</t>
  </si>
  <si>
    <t>肇庆市广宁县南街镇新城小学科技小组</t>
  </si>
  <si>
    <t>梁晋源、朱有立</t>
  </si>
  <si>
    <t>高  伟、阮文胜</t>
  </si>
  <si>
    <t>茂名市电白区第一小学战队</t>
  </si>
  <si>
    <t>钟明骏、钟铭钊</t>
  </si>
  <si>
    <t>谭振龙、赖文东</t>
  </si>
  <si>
    <t>东莞市长安镇第二小学旋进队</t>
  </si>
  <si>
    <t>谢振科、邱子涵</t>
  </si>
  <si>
    <t>茂名信宜市教育城小学流星战队</t>
  </si>
  <si>
    <t>谢成林、李  烽</t>
  </si>
  <si>
    <t>欧  源</t>
  </si>
  <si>
    <t>江门市紫茶小学纸陀螺旋风战队</t>
  </si>
  <si>
    <t>邱叶钧、邓镇阳</t>
  </si>
  <si>
    <t>刘立煌、杨诗烨</t>
  </si>
  <si>
    <t>二等奖</t>
  </si>
  <si>
    <t>潮州市</t>
  </si>
  <si>
    <t>潮州市湘桥区实验学校一队</t>
  </si>
  <si>
    <t>蔡梓仪、陈泓畅</t>
  </si>
  <si>
    <t>陈  龙、林  龙</t>
  </si>
  <si>
    <t>清远市</t>
  </si>
  <si>
    <t>清远市清城区源潭镇中心小学飞扬战队</t>
  </si>
  <si>
    <t>叶俊鹏、赵美婷</t>
  </si>
  <si>
    <t>钟艳莹</t>
  </si>
  <si>
    <t>江门市新会圭峰小学队</t>
  </si>
  <si>
    <t>薛兆盈、李凯林</t>
  </si>
  <si>
    <t>周文斌、黄境炎</t>
  </si>
  <si>
    <t>肇庆市鼎湖区迪村中心小学队</t>
  </si>
  <si>
    <t>陈永坤、余明喜</t>
  </si>
  <si>
    <t>李俊亨、申梓皓</t>
  </si>
  <si>
    <t>深圳市</t>
  </si>
  <si>
    <t>深圳市宝安区宝民小学智创队</t>
  </si>
  <si>
    <t>罗  儒、李书懿</t>
  </si>
  <si>
    <t>孙吉友、刘晓君</t>
  </si>
  <si>
    <t>茂名市方兴小学LV战队</t>
  </si>
  <si>
    <t>陈鸿毅、苏文杰</t>
  </si>
  <si>
    <t>李红梅、车艺波</t>
  </si>
  <si>
    <t>清远市新北江实验学校烈焰战队</t>
  </si>
  <si>
    <t>何思颖、邓杰雄</t>
  </si>
  <si>
    <t>何杰华、刘珊珊</t>
  </si>
  <si>
    <t>江门市美景小学太极队</t>
  </si>
  <si>
    <t>陈源耀、戴英祥</t>
  </si>
  <si>
    <t>黄冰冰、卢德芳</t>
  </si>
  <si>
    <t>清远市清新区第二小学</t>
  </si>
  <si>
    <t>胡晋玮、何德斌</t>
  </si>
  <si>
    <t>陈敏榆、邱雅莉</t>
  </si>
  <si>
    <t>深圳市宝安区宝民小学智勇队</t>
  </si>
  <si>
    <t>刘恬瑞、谢男轩</t>
  </si>
  <si>
    <t>孙吉友、王  静</t>
  </si>
  <si>
    <t>佛山市</t>
  </si>
  <si>
    <t>佛山市禅城区张槎中心小学旋风陀螺队</t>
  </si>
  <si>
    <t>冯伟立、游杰童</t>
  </si>
  <si>
    <t>陈永棉、旋敏华</t>
  </si>
  <si>
    <t>茂名市福华小学</t>
  </si>
  <si>
    <t>李沛霖、李嘉民</t>
  </si>
  <si>
    <t>卢伯仲、杨梅清</t>
  </si>
  <si>
    <t>惠州市</t>
  </si>
  <si>
    <t>惠州市惠阳实验小学YH组合</t>
  </si>
  <si>
    <t>陈天宇、陈天昊</t>
  </si>
  <si>
    <t>侯谊海、陈志亮</t>
  </si>
  <si>
    <t>佛山市顺德区伦教荔村小学小星火战队</t>
  </si>
  <si>
    <t>曾裕炜、邹昌霖</t>
  </si>
  <si>
    <t>林庆河、李  典</t>
  </si>
  <si>
    <t>揭阳市</t>
  </si>
  <si>
    <t>揭阳普宁市华南学校梦之队</t>
  </si>
  <si>
    <t>黄琪栩、罗凌越</t>
  </si>
  <si>
    <t>钟志勇</t>
  </si>
  <si>
    <t>清远市阳山县第一小学贤雅科技队</t>
  </si>
  <si>
    <t>陈伟钊、何志杰</t>
  </si>
  <si>
    <t>李雪梅、貌家明</t>
  </si>
  <si>
    <t>广州市</t>
  </si>
  <si>
    <t>广州市黄埔区荔园小学闪电战队</t>
  </si>
  <si>
    <t>张轩儒、陈梓鹏</t>
  </si>
  <si>
    <t>陈海涛、林  琼</t>
  </si>
  <si>
    <t>汕头市</t>
  </si>
  <si>
    <t>汕头市外马路第三小学一队</t>
  </si>
  <si>
    <t>蔡泓钊、刘子牧</t>
  </si>
  <si>
    <t>黄瑶珊、林  婷</t>
  </si>
  <si>
    <t>肇庆市怀集县怀城镇中心小学</t>
  </si>
  <si>
    <t>黎子铎、文  卓</t>
  </si>
  <si>
    <t>罗妹弟</t>
  </si>
  <si>
    <t>汕尾市</t>
  </si>
  <si>
    <t>汕尾市陆河县实验小学一号战队</t>
  </si>
  <si>
    <t>彭逸铮、赖镓铖</t>
  </si>
  <si>
    <t>张海帆、欧阳碧丽</t>
  </si>
  <si>
    <t>汕尾市陆河县实验小学阳光组合</t>
  </si>
  <si>
    <t>罗一诺、叶雅琪</t>
  </si>
  <si>
    <t>张海帆、陈燕燕</t>
  </si>
  <si>
    <t>广州市黄埔区荔园小学精英战队</t>
  </si>
  <si>
    <t>程熙博、陈奕泓</t>
  </si>
  <si>
    <t>三等奖</t>
  </si>
  <si>
    <t>佛山市南庄镇吉利小学创新队</t>
  </si>
  <si>
    <t>陈泓舟、黄嘉骏</t>
  </si>
  <si>
    <t>马世文、周  凤</t>
  </si>
  <si>
    <t>揭阳市实验小学</t>
  </si>
  <si>
    <t>许景淮、袁启越</t>
  </si>
  <si>
    <t>李冠燚、何文贤</t>
  </si>
  <si>
    <t>云浮市</t>
  </si>
  <si>
    <t>云浮市云安区镇安镇中心小学FLL队</t>
  </si>
  <si>
    <t>唐英伦、唐军培</t>
  </si>
  <si>
    <t>姚正丽、何俊晔</t>
  </si>
  <si>
    <t>汕头市外马路第三小学二队</t>
  </si>
  <si>
    <t>陈培弘、赵钧培</t>
  </si>
  <si>
    <t>揭阳市南河小学战队</t>
  </si>
  <si>
    <t>林森博、林鸿胜</t>
  </si>
  <si>
    <t>林洁英、林立荣</t>
  </si>
  <si>
    <t>清远市博爱学校梦之队</t>
  </si>
  <si>
    <t>黄  山、唐嘉杰</t>
  </si>
  <si>
    <t>郑新华、郑燕宁</t>
  </si>
  <si>
    <t>东莞市桥头镇第三小学梦想战队</t>
  </si>
  <si>
    <t>林宏宇、刘佳怡</t>
  </si>
  <si>
    <t>石美婷</t>
  </si>
  <si>
    <t>中山市</t>
  </si>
  <si>
    <t>中山市纪中三鑫双语学校</t>
  </si>
  <si>
    <t>何杰鸿、邱子涵</t>
  </si>
  <si>
    <t>纪  擎、吴道敬</t>
  </si>
  <si>
    <t>潮州市湘桥区实验学校二队</t>
  </si>
  <si>
    <t>许金正、郭宗睿</t>
  </si>
  <si>
    <r>
      <t>中山市纪中三鑫双语学校</t>
    </r>
    <r>
      <rPr>
        <sz val="11"/>
        <rFont val="Arial"/>
        <charset val="134"/>
      </rPr>
      <t>2</t>
    </r>
    <r>
      <rPr>
        <sz val="11"/>
        <rFont val="宋体"/>
        <charset val="134"/>
      </rPr>
      <t>队</t>
    </r>
  </si>
  <si>
    <t>陈宏熙、蒋锦林</t>
  </si>
  <si>
    <t>纪  擎、熊泽民</t>
  </si>
  <si>
    <t>佛山市第九小学长久战队</t>
  </si>
  <si>
    <t>钟泓清、沈嘉骏</t>
  </si>
  <si>
    <t>钟振英、陈小洁</t>
  </si>
  <si>
    <t>湛江市</t>
  </si>
  <si>
    <t>湛江市第二十五小学旗舰队</t>
  </si>
  <si>
    <t>黄奕童、陈俊昊</t>
  </si>
  <si>
    <t>李晓耘、张惠朝</t>
  </si>
  <si>
    <t>云浮市云安区都杨镇中心小学</t>
  </si>
  <si>
    <t>邓宝妍、陈俊希</t>
  </si>
  <si>
    <t>叶炜豪、钟健德</t>
  </si>
  <si>
    <t>湛江市第二小学新时代创新队</t>
  </si>
  <si>
    <t>张  程、杨宜运</t>
  </si>
  <si>
    <t>杨俊君</t>
  </si>
  <si>
    <t>佛山市同济小学童创队</t>
  </si>
  <si>
    <t>梁钜滔、陈翼宏</t>
  </si>
  <si>
    <t>张秀香、席云召</t>
  </si>
  <si>
    <t>东莞市石排镇中心小学战狼队</t>
  </si>
  <si>
    <t>陈逸晋、谢志恒</t>
  </si>
  <si>
    <t>曾灿荣、王晓斌</t>
  </si>
  <si>
    <t>佛山市实验学校战队</t>
  </si>
  <si>
    <t>黄喜淘、巫洁莹</t>
  </si>
  <si>
    <t>肖玉枫、霍敏华</t>
  </si>
  <si>
    <t>深圳市龙华新区玉龙学校2队</t>
  </si>
  <si>
    <t>赵宇成、陈志豪</t>
  </si>
  <si>
    <t>蔡佳胜、邓绍锋</t>
  </si>
  <si>
    <t>湛江市第十六小学未来战队</t>
  </si>
  <si>
    <t>仇  桢、熊才略</t>
  </si>
  <si>
    <t>林  毅</t>
  </si>
  <si>
    <t>湛江市第十二小学旋风队</t>
  </si>
  <si>
    <t>李宇翔、魏嵩林</t>
  </si>
  <si>
    <t>钟婉丽、魏立立</t>
  </si>
  <si>
    <r>
      <t>中山市纪中三鑫双语学校</t>
    </r>
    <r>
      <rPr>
        <sz val="11"/>
        <rFont val="Arial"/>
        <charset val="134"/>
      </rPr>
      <t>3</t>
    </r>
    <r>
      <rPr>
        <sz val="11"/>
        <rFont val="宋体"/>
        <charset val="134"/>
      </rPr>
      <t>队</t>
    </r>
  </si>
  <si>
    <t>张浩淞、黄登科</t>
  </si>
  <si>
    <t>许秋洁、吴道敬</t>
  </si>
  <si>
    <t>惠州市惠阳实验小学BX组合</t>
  </si>
  <si>
    <t>华伟博、莫昊轩</t>
  </si>
  <si>
    <t>陈志亮、侯谊海</t>
  </si>
  <si>
    <r>
      <t>佛山市元甲学校</t>
    </r>
    <r>
      <rPr>
        <sz val="11"/>
        <rFont val="Arial"/>
        <charset val="134"/>
      </rPr>
      <t>DIY</t>
    </r>
    <r>
      <rPr>
        <sz val="11"/>
        <rFont val="宋体"/>
        <charset val="134"/>
      </rPr>
      <t>战队</t>
    </r>
  </si>
  <si>
    <t>游雨航、江俊乐</t>
  </si>
  <si>
    <t>区建华</t>
  </si>
  <si>
    <t>湛江市第八小学儒雅战队</t>
  </si>
  <si>
    <t>黄政源、梁程逸</t>
  </si>
  <si>
    <t>杨  政、陈伟平</t>
  </si>
  <si>
    <t>佛山市白燕小学勇往直前队</t>
  </si>
  <si>
    <t>陈  园、梁诺轩</t>
  </si>
  <si>
    <t>余家宁</t>
  </si>
  <si>
    <t>广州市黄埔区荔园小学旋风战队</t>
  </si>
  <si>
    <t>黄海峰、黄梓蓝</t>
  </si>
  <si>
    <r>
      <t>佛山市熹涌陈佐乾纪念学校</t>
    </r>
    <r>
      <rPr>
        <sz val="11"/>
        <rFont val="Arial"/>
        <charset val="134"/>
      </rPr>
      <t>Kobe</t>
    </r>
    <r>
      <rPr>
        <sz val="11"/>
        <rFont val="宋体"/>
        <charset val="134"/>
      </rPr>
      <t>战队</t>
    </r>
  </si>
  <si>
    <t>罗永华、何浩成</t>
  </si>
  <si>
    <t>吴庆华、何伟杰</t>
  </si>
  <si>
    <t>佛山市顺德大良实验小学</t>
  </si>
  <si>
    <t>谭铭豪、刘浩鹏</t>
  </si>
  <si>
    <t>邓炜琴</t>
  </si>
  <si>
    <t>云浮市云安区高村镇中心小学</t>
  </si>
  <si>
    <t>潘允贤、廖诗桐</t>
  </si>
  <si>
    <t>陈梅清、梁  哲</t>
  </si>
  <si>
    <t>淘汰</t>
  </si>
  <si>
    <t>肇庆市怀集县凤岗镇中心小学</t>
  </si>
  <si>
    <t>邓嘉博、邓智杰</t>
  </si>
  <si>
    <t>莫  谦</t>
  </si>
  <si>
    <t>乐博士杯第五届广东省青少年科技实践能力挑战赛成绩单（初中组）</t>
  </si>
  <si>
    <t>模型重量（公斤）</t>
  </si>
  <si>
    <t>测试成绩（公斤）</t>
  </si>
  <si>
    <t>换算成绩</t>
  </si>
  <si>
    <t>总分(H+J)</t>
  </si>
  <si>
    <t>茂名信宜市教育城初级中学</t>
  </si>
  <si>
    <t>刘培桐、李东茂</t>
  </si>
  <si>
    <t>卢家儒、周焕明</t>
  </si>
  <si>
    <t>茂名市育才学校</t>
  </si>
  <si>
    <t>符  榕、黄表和</t>
  </si>
  <si>
    <t>江杰进、汤燃明</t>
  </si>
  <si>
    <t>江门市蓬江区荷塘中学</t>
  </si>
  <si>
    <t>陈海锋、梁君城</t>
  </si>
  <si>
    <t>刘锦升、刘钊英</t>
  </si>
  <si>
    <t>茂名市电白春华学校</t>
  </si>
  <si>
    <t>廖英俊、罗煜城</t>
  </si>
  <si>
    <t>覃亦辉</t>
  </si>
  <si>
    <t>茂名化州市第三中学战队</t>
  </si>
  <si>
    <t>李  莉、郭子游</t>
  </si>
  <si>
    <t>王乔志</t>
  </si>
  <si>
    <t>茂名市电白区观珠中学</t>
  </si>
  <si>
    <t>吴柏林、汪晓俊</t>
  </si>
  <si>
    <t>张达良、许  甫</t>
  </si>
  <si>
    <t>江门鹤山市址山中学小虎队</t>
  </si>
  <si>
    <t>伦焯辉、周俊驹</t>
  </si>
  <si>
    <t>吴球昌、林颖钊</t>
  </si>
  <si>
    <t>江门台山市新宁中学XNV战队</t>
  </si>
  <si>
    <t>陈培伟、张雨柔</t>
  </si>
  <si>
    <t>张钱昆、莫舒婷</t>
  </si>
  <si>
    <t>清远市清新区太平镇初级中学</t>
  </si>
  <si>
    <t>潘毅陶、陈日熙</t>
  </si>
  <si>
    <t>潘灶南</t>
  </si>
  <si>
    <t>江门鹤山市沙坪实验中学1队</t>
  </si>
  <si>
    <t>冯力斌、苏恩煜</t>
  </si>
  <si>
    <t>冯仕斌、何利容</t>
  </si>
  <si>
    <t>湛江一中培才学校（1队）</t>
  </si>
  <si>
    <t>周圣杰、陈至皓</t>
  </si>
  <si>
    <t>崔丽丽</t>
  </si>
  <si>
    <t>清远市阳山中学初中队</t>
  </si>
  <si>
    <t>曾志超、张靖怡</t>
  </si>
  <si>
    <t>蔡朝锋、丘德庭</t>
  </si>
  <si>
    <t>广东肇庆中学双HAO战队</t>
  </si>
  <si>
    <t>李达镐、赵乾皓</t>
  </si>
  <si>
    <t>黄小芸、欧阳斐</t>
  </si>
  <si>
    <t>江门鹤山市沙坪实验中学2队</t>
  </si>
  <si>
    <t>陈嘉樑、黄汉杰</t>
  </si>
  <si>
    <t>何利容、冯仕斌</t>
  </si>
  <si>
    <t>肇庆市地质中学战队</t>
  </si>
  <si>
    <t>潘东楠、穆彦城</t>
  </si>
  <si>
    <t>何  钊</t>
  </si>
  <si>
    <t>肇庆市高要区金渡镇华侨初级中学</t>
  </si>
  <si>
    <t>曹婷婷、何诗莹</t>
  </si>
  <si>
    <t>翟贞雄</t>
  </si>
  <si>
    <t>清远市新北江实验学校梦凝战队</t>
  </si>
  <si>
    <t>潘芷凝、万  梦</t>
  </si>
  <si>
    <t>胡  涛、何杰华</t>
  </si>
  <si>
    <t>潮州市湘桥区城南中学冯成队</t>
  </si>
  <si>
    <t>冯道焜、黄霖成</t>
  </si>
  <si>
    <t>陈奕蓝、纪灿锦</t>
  </si>
  <si>
    <t>肇庆四会市会城中学</t>
  </si>
  <si>
    <t>翁佳浩、林建忠</t>
  </si>
  <si>
    <t>骆显辉、王建军</t>
  </si>
  <si>
    <t>云浮市云安区白石镇中学WIN战队</t>
  </si>
  <si>
    <t>吴俊杰、陆江义</t>
  </si>
  <si>
    <t>吴金英、方  雪</t>
  </si>
  <si>
    <t>江门市怡福中学队</t>
  </si>
  <si>
    <t>谭浩辛、张诚晖</t>
  </si>
  <si>
    <t>梁东沃</t>
  </si>
  <si>
    <t>云浮市云安区石城镇茶洞中学sun战队</t>
  </si>
  <si>
    <t>麦浩基、张德权</t>
  </si>
  <si>
    <t>阮思美、刘树强</t>
  </si>
  <si>
    <t>佛山市第十四中学乐涛战队</t>
  </si>
  <si>
    <t>罗薪涛、韦家乐</t>
  </si>
  <si>
    <t>吕  飞、陈丽芳</t>
  </si>
  <si>
    <t>东莞市东城区东城初级中学悦羽队</t>
  </si>
  <si>
    <t>黄悦儿、何  雨</t>
  </si>
  <si>
    <t>陈  琳、余则扬</t>
  </si>
  <si>
    <t>佛山市高明区沧江中学</t>
  </si>
  <si>
    <t>梁  斌、邹旭鑫</t>
  </si>
  <si>
    <t>薛少清、吴彩红</t>
  </si>
  <si>
    <t>清远市飞来湖中学</t>
  </si>
  <si>
    <t>谢敏琪、曾嘉俊</t>
  </si>
  <si>
    <t>张  月、陈丽然</t>
  </si>
  <si>
    <t>江门市江海区礼乐中学</t>
  </si>
  <si>
    <t>蓝俊铖、朱红燕</t>
  </si>
  <si>
    <t>王伟超、卢良生</t>
  </si>
  <si>
    <t>清远市清城区东城街第一初级中学MY战队</t>
  </si>
  <si>
    <t>王德铭、黄淑莹</t>
  </si>
  <si>
    <t>张永强、朱慧锋</t>
  </si>
  <si>
    <t>东莞市东城初级中学3328队</t>
  </si>
  <si>
    <t>李智煊、彭国峯</t>
  </si>
  <si>
    <t>佛山市顺德区北滘君兰中学精英队</t>
  </si>
  <si>
    <t>黄杰、杨飞宏</t>
  </si>
  <si>
    <t>陈华钦</t>
  </si>
  <si>
    <r>
      <t>云浮市新兴县实验中学</t>
    </r>
    <r>
      <rPr>
        <sz val="11"/>
        <rFont val="Arial"/>
        <charset val="134"/>
      </rPr>
      <t>UMR</t>
    </r>
    <r>
      <rPr>
        <sz val="11"/>
        <rFont val="宋体"/>
        <charset val="134"/>
      </rPr>
      <t>设计团队</t>
    </r>
  </si>
  <si>
    <t>李彦铤、曾宪熙</t>
  </si>
  <si>
    <t>彭仕成、陈  伟</t>
  </si>
  <si>
    <t>佛山市第十四中学志海战队</t>
  </si>
  <si>
    <t>陈海鑫、覃志希</t>
  </si>
  <si>
    <t>吕  飞、袁凤英</t>
  </si>
  <si>
    <t>云浮市新兴县实验中学勇杰荣耀队</t>
  </si>
  <si>
    <t>杜勇镔、石梓杰</t>
  </si>
  <si>
    <t>彭仕成、梁燕珍</t>
  </si>
  <si>
    <t>清远市清城区清城中学战队</t>
  </si>
  <si>
    <t>何  杰、伍锐儿</t>
  </si>
  <si>
    <t>华洁玲、杨正方</t>
  </si>
  <si>
    <t>佛山市高明区纪念中学腾创科技社2队</t>
  </si>
  <si>
    <t>刘晋延、冯康柱</t>
  </si>
  <si>
    <t>赵永冲、黎海玲</t>
  </si>
  <si>
    <r>
      <t>肇庆市凤凰学校</t>
    </r>
    <r>
      <rPr>
        <sz val="11"/>
        <rFont val="Arial"/>
        <charset val="134"/>
      </rPr>
      <t>LZ</t>
    </r>
    <r>
      <rPr>
        <sz val="11"/>
        <rFont val="宋体"/>
        <charset val="134"/>
      </rPr>
      <t>战队</t>
    </r>
  </si>
  <si>
    <t>林天培、张家城</t>
  </si>
  <si>
    <t>李志凤、谢国权</t>
  </si>
  <si>
    <r>
      <t>深圳市龙华新区玉龙学校</t>
    </r>
    <r>
      <rPr>
        <sz val="11"/>
        <rFont val="Arial"/>
        <charset val="134"/>
      </rPr>
      <t>1</t>
    </r>
    <r>
      <rPr>
        <sz val="11"/>
        <rFont val="宋体"/>
        <charset val="134"/>
      </rPr>
      <t>队</t>
    </r>
  </si>
  <si>
    <t>阚仕杰、李明忻</t>
  </si>
  <si>
    <t>蔡佳胜、沈舒蓉</t>
  </si>
  <si>
    <t>潮州市湘桥区城南中学鱼丸队</t>
  </si>
  <si>
    <t>曾  莹、林怡坤</t>
  </si>
  <si>
    <t>揭阳普宁市占陇镇桥柱初级中学创造奇迹</t>
  </si>
  <si>
    <t>杨腾钊、陈朝铭</t>
  </si>
  <si>
    <t>杨奋勇、陈海滨</t>
  </si>
  <si>
    <t>惠州市第五中学和谐队</t>
  </si>
  <si>
    <t>蔡凯鹏、林琦峰</t>
  </si>
  <si>
    <t>钟智清、林旭灿</t>
  </si>
  <si>
    <t>佛山市顺德区容桂兴华中学猛龙战队</t>
  </si>
  <si>
    <t>曾炫霖、李金桐</t>
  </si>
  <si>
    <t>黄桂新、杨耀球</t>
  </si>
  <si>
    <t>揭阳普宁市占陇镇桥柱初级中学奇迹创造</t>
  </si>
  <si>
    <t>陈  璟、杨鑫杰</t>
  </si>
  <si>
    <t>邱钦锐、陈国栋</t>
  </si>
  <si>
    <t>云浮市云安区镇安镇中学DFO战队</t>
  </si>
  <si>
    <t>区晓彤、傅映雪</t>
  </si>
  <si>
    <t>郑彩容、邓国柱</t>
  </si>
  <si>
    <t>佛山市顺德区德胜学校德胜队</t>
  </si>
  <si>
    <t>周颂熙、袁肇聪</t>
  </si>
  <si>
    <t>朱光亮</t>
  </si>
  <si>
    <r>
      <t>云浮市新兴县实验中学</t>
    </r>
    <r>
      <rPr>
        <sz val="11"/>
        <rFont val="Arial"/>
        <charset val="134"/>
      </rPr>
      <t>Pi</t>
    </r>
    <r>
      <rPr>
        <sz val="11"/>
        <rFont val="宋体"/>
        <charset val="134"/>
      </rPr>
      <t>战队</t>
    </r>
  </si>
  <si>
    <t>李  轩、秦靖朝</t>
  </si>
  <si>
    <t>彭仕成</t>
  </si>
  <si>
    <t>超时</t>
  </si>
  <si>
    <t>湛江一中培才学校（2队）</t>
  </si>
  <si>
    <t>庄熙文、苏展望</t>
  </si>
  <si>
    <t>赵  君、陈晓红</t>
  </si>
  <si>
    <t>惠州市第五中学团结队</t>
  </si>
  <si>
    <t>廖振凯、杨卓霖</t>
  </si>
  <si>
    <t>钟智清、叶捷平</t>
  </si>
  <si>
    <t>佛山市第六中学飞跃战队</t>
  </si>
  <si>
    <t>邓子建、杨嘉壕</t>
  </si>
  <si>
    <t>刘玉荣、陈  刚</t>
  </si>
  <si>
    <t>超重</t>
  </si>
  <si>
    <t>乐博士杯第五届广东省青少年科技实践能力挑战赛成绩单（高中组）</t>
  </si>
  <si>
    <t>成绩（米），精确到小数点后两位</t>
  </si>
  <si>
    <t>现场测试换算成绩（70分）</t>
  </si>
  <si>
    <t>奖励分（10分）</t>
  </si>
  <si>
    <t>总分（I+J+K）</t>
  </si>
  <si>
    <t>第一轮</t>
  </si>
  <si>
    <t>第二轮</t>
  </si>
  <si>
    <t>总距离</t>
  </si>
  <si>
    <t>广东肇庆中学二队</t>
  </si>
  <si>
    <t>何文龙、伊合散·艾克拜</t>
  </si>
  <si>
    <t>张燕清、卢和歆</t>
  </si>
  <si>
    <t>茂名信宜市职业技术学校2队</t>
  </si>
  <si>
    <t>吴永隆、何林彬</t>
  </si>
  <si>
    <t>张铭峰、刘进裕</t>
  </si>
  <si>
    <t>茂名化州市第三中学</t>
  </si>
  <si>
    <t>李宗摇、陈  昊</t>
  </si>
  <si>
    <t>李冰冰</t>
  </si>
  <si>
    <r>
      <t>茂名市信宜市职业技术学校</t>
    </r>
    <r>
      <rPr>
        <sz val="11"/>
        <rFont val="宋体"/>
        <charset val="134"/>
      </rPr>
      <t>1队</t>
    </r>
  </si>
  <si>
    <t>曹洪华、曹世勇</t>
  </si>
  <si>
    <t>李昌荣、俞继成</t>
  </si>
  <si>
    <t>广东肇庆中学一队</t>
  </si>
  <si>
    <t>谢泽霖、莫焯林</t>
  </si>
  <si>
    <t>江门鹤山市第一中学高中队</t>
  </si>
  <si>
    <t>吕炜杰、冯晓桐</t>
  </si>
  <si>
    <t>李柏胜</t>
  </si>
  <si>
    <t>江门鹤山市鹤华中学战队</t>
  </si>
  <si>
    <t>吴家胜、李海尧</t>
  </si>
  <si>
    <t>李  刚、陈  萍</t>
  </si>
  <si>
    <t>湛江市第二中学上善队</t>
  </si>
  <si>
    <t>陈景奎、陈伟焕</t>
  </si>
  <si>
    <t>黄承志、邵建勋</t>
  </si>
  <si>
    <r>
      <t>茂名市信宜中学</t>
    </r>
    <r>
      <rPr>
        <sz val="11"/>
        <rFont val="Arial"/>
        <charset val="134"/>
      </rPr>
      <t>2</t>
    </r>
    <r>
      <rPr>
        <sz val="11"/>
        <rFont val="宋体"/>
        <charset val="134"/>
      </rPr>
      <t>队</t>
    </r>
  </si>
  <si>
    <t>周  浩、郑权聪</t>
  </si>
  <si>
    <t>邓  艺、江作锋</t>
  </si>
  <si>
    <t>汕头市第一中学欢乐谷</t>
  </si>
  <si>
    <t>陈宇航、谢晓东</t>
  </si>
  <si>
    <t>李溢滨、李伟坚</t>
  </si>
  <si>
    <t>佛山市三水区实验中学三水第一战队</t>
  </si>
  <si>
    <t>禤祖荣、刘德权</t>
  </si>
  <si>
    <t>梁健忠</t>
  </si>
  <si>
    <r>
      <t>茂名市信宜中学</t>
    </r>
    <r>
      <rPr>
        <sz val="11"/>
        <rFont val="Arial"/>
        <charset val="134"/>
      </rPr>
      <t>1</t>
    </r>
    <r>
      <rPr>
        <sz val="11"/>
        <rFont val="宋体"/>
        <charset val="134"/>
      </rPr>
      <t>队</t>
    </r>
  </si>
  <si>
    <t>伍炜东、甘莹莹</t>
  </si>
  <si>
    <t>黎祖明、毛洪营</t>
  </si>
  <si>
    <t>江门市新会第一中学ZR战队</t>
  </si>
  <si>
    <t>张栋荣、阮海颖</t>
  </si>
  <si>
    <t>黄景祥</t>
  </si>
  <si>
    <t>韶关市</t>
  </si>
  <si>
    <t>广东北江中学 Mingming boys 队</t>
  </si>
  <si>
    <t>李明扬、卢冠铭</t>
  </si>
  <si>
    <t>白伟嫦、蓝  凌</t>
  </si>
  <si>
    <t>广东北江中学共用电子队</t>
  </si>
  <si>
    <t>李四书、尹  涵</t>
  </si>
  <si>
    <t>蓝  凌、白伟嫦</t>
  </si>
  <si>
    <t>汕头市第一中学蓝水星</t>
  </si>
  <si>
    <t>卢至尚、张腾浩</t>
  </si>
  <si>
    <t>曹  剑、李溢滨</t>
  </si>
  <si>
    <t>江门市培英高中</t>
  </si>
  <si>
    <t>阿卜杜热合曼·纳斯尔、郭之瑶</t>
  </si>
  <si>
    <t>黄灵艺</t>
  </si>
  <si>
    <t>肇庆市怀集县冷坑中学</t>
  </si>
  <si>
    <t>洪本盛、李培强</t>
  </si>
  <si>
    <t>梁仁省</t>
  </si>
  <si>
    <t>江门市江海区外海中学</t>
  </si>
  <si>
    <t>伍健锋、刘  强</t>
  </si>
  <si>
    <t>卢秀玲、杜  桦</t>
  </si>
  <si>
    <t>东莞第六高级中学</t>
  </si>
  <si>
    <t>袁丹儿、尹杰怡</t>
  </si>
  <si>
    <t>陈智强、程金俊</t>
  </si>
  <si>
    <r>
      <t>汕尾市陆河县河田中学科普协会</t>
    </r>
    <r>
      <rPr>
        <sz val="11"/>
        <rFont val="Arial"/>
        <charset val="134"/>
      </rPr>
      <t>B</t>
    </r>
    <r>
      <rPr>
        <sz val="11"/>
        <rFont val="宋体"/>
        <charset val="134"/>
      </rPr>
      <t>战队</t>
    </r>
  </si>
  <si>
    <t>彭  杰、叶佳欣</t>
  </si>
  <si>
    <t>陈日照</t>
  </si>
  <si>
    <t>肇庆市第一中学得闲饮茶</t>
  </si>
  <si>
    <t xml:space="preserve"> 李煜彬、邓竣谦</t>
  </si>
  <si>
    <t>李永华、叶  鹏</t>
  </si>
  <si>
    <t>佛山市第二中学“绿色假日”战队</t>
  </si>
  <si>
    <t>梁俊颖、莫诗琪</t>
  </si>
  <si>
    <t>李兆芬、何之谊</t>
  </si>
  <si>
    <t>佛山市高明区纪念中学腾创科技队</t>
  </si>
  <si>
    <t>梁睿明、陈子明</t>
  </si>
  <si>
    <t>黎海玲、赵永冲</t>
  </si>
  <si>
    <t>东莞市第八高级中学LG战队</t>
  </si>
  <si>
    <t>李  威、官灵玲</t>
  </si>
  <si>
    <t>梁  毅、陈珊娇</t>
  </si>
  <si>
    <t>清远市清新区第三中学Unite As One战队</t>
  </si>
  <si>
    <t>卢智豪、 朱  杰</t>
  </si>
  <si>
    <t>彭  欢、欧阳君</t>
  </si>
  <si>
    <t>佛山市荣山中学创客战队</t>
  </si>
  <si>
    <t>王文亮、郑志豪</t>
  </si>
  <si>
    <t>张百睿、林锦芬</t>
  </si>
  <si>
    <t>清远市华侨中学1队</t>
  </si>
  <si>
    <t>张志坚、陈旭鑫</t>
  </si>
  <si>
    <t>罗妙云、杨  帆</t>
  </si>
  <si>
    <t>佛山市顺德区李兆基中学战队</t>
  </si>
  <si>
    <t>蔡  豫、李宇南</t>
  </si>
  <si>
    <t>邵  杰</t>
  </si>
  <si>
    <t>清远市阳山中学高中队</t>
  </si>
  <si>
    <t>邹建顺、冯金妹</t>
  </si>
  <si>
    <t>欧志俭、丘炳阳</t>
  </si>
  <si>
    <t>东莞市第七中学1队</t>
  </si>
  <si>
    <t>梁智祺、邓兆聪</t>
  </si>
  <si>
    <t>李  华</t>
  </si>
  <si>
    <t>佛山市顺德区德胜学校创客社</t>
  </si>
  <si>
    <t>凌梓耀、黎晋宇</t>
  </si>
  <si>
    <t>王  兵</t>
  </si>
  <si>
    <t>清远市华侨中学2队</t>
  </si>
  <si>
    <t>雷杰雄、黄俊烨</t>
  </si>
  <si>
    <t>罗妙云、黄建亮</t>
  </si>
  <si>
    <t>汕尾市陆河县河田中学科普协会Ａ战队</t>
  </si>
  <si>
    <t>杨晓怡、彭  俊</t>
  </si>
  <si>
    <t>李岸模</t>
  </si>
  <si>
    <t>湛江二中海东中学默默战队</t>
  </si>
  <si>
    <t>李翼鹏、张晓彤</t>
  </si>
  <si>
    <t>陈海由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</si>
</sst>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0_);\(0.00\)"/>
    <numFmt numFmtId="178" formatCode="0.00_);[Red]\(0.00\)"/>
    <numFmt numFmtId="179" formatCode="0.000_ "/>
    <numFmt numFmtId="180" formatCode="0.00;[Red]0.00"/>
  </numFmts>
  <fonts count="42">
    <font>
      <sz val="12"/>
      <name val="宋体"/>
      <charset val="134"/>
    </font>
    <font>
      <sz val="12"/>
      <color rgb="FFFF0000"/>
      <name val="宋体"/>
      <charset val="134"/>
    </font>
    <font>
      <b/>
      <sz val="20"/>
      <color theme="3" tint="-0.499984740745262"/>
      <name val="宋体"/>
      <charset val="134"/>
      <scheme val="minor"/>
    </font>
    <font>
      <b/>
      <sz val="20"/>
      <color theme="3" tint="-0.49998474074526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Times New Roma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8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12" borderId="15" applyNumberFormat="0" applyFon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8" fillId="19" borderId="19" applyNumberFormat="0" applyAlignment="0" applyProtection="0">
      <alignment vertical="center"/>
    </xf>
    <xf numFmtId="0" fontId="39" fillId="19" borderId="13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78" fontId="5" fillId="0" borderId="6" xfId="0" applyNumberFormat="1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center" vertical="center" wrapText="1"/>
    </xf>
    <xf numFmtId="178" fontId="5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176" fontId="8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177" fontId="3" fillId="0" borderId="0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77" fontId="11" fillId="0" borderId="5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77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3" fillId="0" borderId="10" xfId="0" applyFont="1" applyBorder="1" applyAlignment="1">
      <alignment horizontal="center" vertical="center"/>
    </xf>
    <xf numFmtId="177" fontId="10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49" applyFont="1" applyBorder="1" applyAlignment="1">
      <alignment horizontal="center" vertical="center"/>
    </xf>
    <xf numFmtId="0" fontId="14" fillId="0" borderId="0" xfId="49" applyFont="1" applyBorder="1" applyAlignment="1">
      <alignment horizontal="left" vertical="center"/>
    </xf>
    <xf numFmtId="0" fontId="11" fillId="0" borderId="4" xfId="49" applyFont="1" applyBorder="1" applyAlignment="1">
      <alignment horizontal="center" vertical="center" wrapText="1"/>
    </xf>
    <xf numFmtId="0" fontId="11" fillId="0" borderId="8" xfId="49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79" fontId="6" fillId="0" borderId="10" xfId="0" applyNumberFormat="1" applyFont="1" applyBorder="1" applyAlignment="1">
      <alignment horizontal="center" vertical="center"/>
    </xf>
    <xf numFmtId="179" fontId="6" fillId="0" borderId="10" xfId="0" applyNumberFormat="1" applyFont="1" applyBorder="1">
      <alignment vertical="center"/>
    </xf>
    <xf numFmtId="179" fontId="10" fillId="0" borderId="10" xfId="0" applyNumberFormat="1" applyFont="1" applyBorder="1" applyAlignment="1">
      <alignment horizontal="center" vertical="center"/>
    </xf>
    <xf numFmtId="179" fontId="10" fillId="0" borderId="10" xfId="0" applyNumberFormat="1" applyFont="1" applyBorder="1">
      <alignment vertical="center"/>
    </xf>
    <xf numFmtId="0" fontId="10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/>
    </xf>
    <xf numFmtId="0" fontId="16" fillId="0" borderId="10" xfId="0" applyFont="1" applyBorder="1">
      <alignment vertical="center"/>
    </xf>
    <xf numFmtId="0" fontId="1" fillId="0" borderId="10" xfId="0" applyFont="1" applyBorder="1">
      <alignment vertical="center"/>
    </xf>
    <xf numFmtId="0" fontId="16" fillId="0" borderId="1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10" xfId="0" applyFont="1" applyBorder="1" applyAlignment="1">
      <alignment horizontal="center" vertical="center"/>
    </xf>
    <xf numFmtId="180" fontId="16" fillId="0" borderId="10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80" fontId="5" fillId="0" borderId="6" xfId="0" applyNumberFormat="1" applyFont="1" applyBorder="1" applyAlignment="1">
      <alignment horizontal="center" vertical="center" wrapText="1"/>
    </xf>
    <xf numFmtId="180" fontId="5" fillId="0" borderId="9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80" fontId="10" fillId="0" borderId="10" xfId="0" applyNumberFormat="1" applyFont="1" applyBorder="1" applyAlignment="1">
      <alignment horizontal="center" vertical="center"/>
    </xf>
    <xf numFmtId="180" fontId="21" fillId="0" borderId="10" xfId="0" applyNumberFormat="1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180" fontId="16" fillId="0" borderId="0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C1386"/>
  <sheetViews>
    <sheetView tabSelected="1" zoomScale="85" zoomScaleNormal="85" topLeftCell="C7" workbookViewId="0">
      <selection activeCell="Q66" sqref="Q66"/>
    </sheetView>
  </sheetViews>
  <sheetFormatPr defaultColWidth="9" defaultRowHeight="14.25"/>
  <cols>
    <col min="1" max="1" width="6" style="61" customWidth="1"/>
    <col min="2" max="2" width="10.75" style="57" customWidth="1"/>
    <col min="3" max="3" width="32.05" style="57" customWidth="1"/>
    <col min="4" max="4" width="15.75" style="57" customWidth="1"/>
    <col min="5" max="5" width="15.5" style="62" customWidth="1"/>
    <col min="6" max="7" width="9.75" style="62" customWidth="1"/>
    <col min="8" max="8" width="9.75" style="63" customWidth="1"/>
    <col min="9" max="12" width="9.75" style="60" customWidth="1"/>
    <col min="13" max="18" width="9.75" style="57" customWidth="1"/>
    <col min="19" max="16384" width="9" style="57"/>
  </cols>
  <sheetData>
    <row r="1" ht="35.25" customHeight="1" spans="1:8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</row>
    <row r="2" ht="35.25" customHeight="1" spans="1:81">
      <c r="A2" s="65"/>
      <c r="B2" s="65"/>
      <c r="C2" s="65"/>
      <c r="D2" s="65"/>
      <c r="E2" s="65"/>
      <c r="F2" s="65"/>
      <c r="G2" s="65"/>
      <c r="H2" s="65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</row>
    <row r="3" ht="31" customHeight="1" spans="1:81">
      <c r="A3" s="66" t="s">
        <v>1</v>
      </c>
      <c r="B3" s="67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/>
      <c r="H3" s="19"/>
      <c r="I3" s="19"/>
      <c r="J3" s="19"/>
      <c r="K3" s="19"/>
      <c r="L3" s="54" t="s">
        <v>7</v>
      </c>
      <c r="M3" s="81" t="s">
        <v>8</v>
      </c>
      <c r="N3" s="82" t="s">
        <v>9</v>
      </c>
      <c r="O3" s="19" t="s">
        <v>10</v>
      </c>
      <c r="P3" s="19"/>
      <c r="Q3" s="19" t="s">
        <v>11</v>
      </c>
      <c r="R3" s="19" t="s">
        <v>12</v>
      </c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</row>
    <row r="4" ht="30" customHeight="1" spans="1:81">
      <c r="A4" s="66"/>
      <c r="B4" s="67"/>
      <c r="C4" s="19"/>
      <c r="D4" s="19"/>
      <c r="E4" s="19"/>
      <c r="F4" s="68">
        <v>1</v>
      </c>
      <c r="G4" s="68">
        <v>2</v>
      </c>
      <c r="H4" s="68">
        <v>3</v>
      </c>
      <c r="I4" s="68">
        <v>4</v>
      </c>
      <c r="J4" s="55" t="s">
        <v>13</v>
      </c>
      <c r="K4" s="83" t="s">
        <v>8</v>
      </c>
      <c r="L4" s="55"/>
      <c r="M4" s="84"/>
      <c r="N4" s="85"/>
      <c r="O4" s="19" t="s">
        <v>14</v>
      </c>
      <c r="P4" s="86" t="s">
        <v>15</v>
      </c>
      <c r="Q4" s="19"/>
      <c r="R4" s="19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</row>
    <row r="5" ht="30" customHeight="1" spans="1:81">
      <c r="A5" s="61">
        <v>1</v>
      </c>
      <c r="B5" s="69" t="s">
        <v>16</v>
      </c>
      <c r="C5" s="70" t="s">
        <v>17</v>
      </c>
      <c r="D5" s="71" t="s">
        <v>18</v>
      </c>
      <c r="E5" s="70" t="s">
        <v>19</v>
      </c>
      <c r="F5" s="26">
        <v>216</v>
      </c>
      <c r="G5" s="26">
        <v>200</v>
      </c>
      <c r="H5" s="26">
        <v>215</v>
      </c>
      <c r="I5" s="26">
        <v>128</v>
      </c>
      <c r="J5" s="26">
        <v>759</v>
      </c>
      <c r="K5" s="87">
        <v>40</v>
      </c>
      <c r="L5" s="26">
        <v>43</v>
      </c>
      <c r="M5" s="87">
        <v>24.2253521126761</v>
      </c>
      <c r="N5" s="39">
        <v>64.2253521126761</v>
      </c>
      <c r="O5" s="26">
        <v>0.77</v>
      </c>
      <c r="P5" s="39">
        <v>13.2758620689655</v>
      </c>
      <c r="Q5" s="39">
        <v>77.5012141816416</v>
      </c>
      <c r="R5" s="26" t="s">
        <v>20</v>
      </c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</row>
    <row r="6" ht="30" customHeight="1" spans="1:81">
      <c r="A6" s="61">
        <v>2</v>
      </c>
      <c r="B6" s="72" t="s">
        <v>16</v>
      </c>
      <c r="C6" s="73" t="s">
        <v>21</v>
      </c>
      <c r="D6" s="74" t="s">
        <v>22</v>
      </c>
      <c r="E6" s="73" t="s">
        <v>19</v>
      </c>
      <c r="F6" s="26">
        <v>32</v>
      </c>
      <c r="G6" s="26">
        <v>118</v>
      </c>
      <c r="H6" s="26">
        <v>72</v>
      </c>
      <c r="I6" s="26">
        <v>152</v>
      </c>
      <c r="J6" s="26">
        <v>374</v>
      </c>
      <c r="K6" s="87">
        <v>19.7101449275362</v>
      </c>
      <c r="L6" s="26">
        <v>57</v>
      </c>
      <c r="M6" s="87">
        <v>32.112676056338</v>
      </c>
      <c r="N6" s="39">
        <v>51.8228209838743</v>
      </c>
      <c r="O6" s="26">
        <v>0.83</v>
      </c>
      <c r="P6" s="39">
        <v>14.3103448275862</v>
      </c>
      <c r="Q6" s="39">
        <v>66.1331658114605</v>
      </c>
      <c r="R6" s="26" t="s">
        <v>23</v>
      </c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</row>
    <row r="7" ht="30" customHeight="1" spans="1:81">
      <c r="A7" s="61">
        <v>3</v>
      </c>
      <c r="B7" s="72" t="s">
        <v>24</v>
      </c>
      <c r="C7" s="73" t="s">
        <v>25</v>
      </c>
      <c r="D7" s="74" t="s">
        <v>26</v>
      </c>
      <c r="E7" s="73" t="s">
        <v>27</v>
      </c>
      <c r="F7" s="26">
        <v>125</v>
      </c>
      <c r="G7" s="26">
        <v>20</v>
      </c>
      <c r="H7" s="26">
        <v>227</v>
      </c>
      <c r="I7" s="26">
        <v>215</v>
      </c>
      <c r="J7" s="26">
        <v>587</v>
      </c>
      <c r="K7" s="87">
        <v>30.935441370224</v>
      </c>
      <c r="L7" s="26">
        <v>30</v>
      </c>
      <c r="M7" s="87">
        <v>16.9014084507042</v>
      </c>
      <c r="N7" s="39">
        <v>47.8368498209282</v>
      </c>
      <c r="O7" s="26">
        <v>0.98</v>
      </c>
      <c r="P7" s="39">
        <v>16.8965517241379</v>
      </c>
      <c r="Q7" s="39">
        <v>64.7334015450661</v>
      </c>
      <c r="R7" s="26" t="s">
        <v>28</v>
      </c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</row>
    <row r="8" ht="30" customHeight="1" spans="1:81">
      <c r="A8" s="61">
        <v>4</v>
      </c>
      <c r="B8" s="72" t="s">
        <v>16</v>
      </c>
      <c r="C8" s="73" t="s">
        <v>29</v>
      </c>
      <c r="D8" s="74" t="s">
        <v>30</v>
      </c>
      <c r="E8" s="73" t="s">
        <v>31</v>
      </c>
      <c r="F8" s="26">
        <v>173</v>
      </c>
      <c r="G8" s="26">
        <v>157</v>
      </c>
      <c r="H8" s="26">
        <v>179</v>
      </c>
      <c r="I8" s="26">
        <v>162</v>
      </c>
      <c r="J8" s="26">
        <v>671</v>
      </c>
      <c r="K8" s="87">
        <v>35.3623188405797</v>
      </c>
      <c r="L8" s="26">
        <v>26</v>
      </c>
      <c r="M8" s="87">
        <v>14.6478873239437</v>
      </c>
      <c r="N8" s="39">
        <v>50.0102061645234</v>
      </c>
      <c r="O8" s="26">
        <v>0.63</v>
      </c>
      <c r="P8" s="39">
        <v>10.8620689655172</v>
      </c>
      <c r="Q8" s="39">
        <v>60.8722751300406</v>
      </c>
      <c r="R8" s="26" t="s">
        <v>32</v>
      </c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</row>
    <row r="9" ht="30" customHeight="1" spans="1:81">
      <c r="A9" s="61">
        <v>5</v>
      </c>
      <c r="B9" s="72" t="s">
        <v>33</v>
      </c>
      <c r="C9" s="73" t="s">
        <v>34</v>
      </c>
      <c r="D9" s="74" t="s">
        <v>35</v>
      </c>
      <c r="E9" s="73" t="s">
        <v>36</v>
      </c>
      <c r="F9" s="26">
        <v>143</v>
      </c>
      <c r="G9" s="26">
        <v>164</v>
      </c>
      <c r="H9" s="26">
        <v>94</v>
      </c>
      <c r="I9" s="26">
        <v>22</v>
      </c>
      <c r="J9" s="26">
        <v>423</v>
      </c>
      <c r="K9" s="87">
        <v>22.2924901185771</v>
      </c>
      <c r="L9" s="26">
        <v>45</v>
      </c>
      <c r="M9" s="87">
        <v>25.3521126760563</v>
      </c>
      <c r="N9" s="39">
        <v>47.6446027946334</v>
      </c>
      <c r="O9" s="26">
        <v>0.66</v>
      </c>
      <c r="P9" s="39">
        <v>11.3793103448276</v>
      </c>
      <c r="Q9" s="39">
        <v>59.023913139461</v>
      </c>
      <c r="R9" s="26" t="s">
        <v>32</v>
      </c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</row>
    <row r="10" ht="30" customHeight="1" spans="1:81">
      <c r="A10" s="61">
        <v>6</v>
      </c>
      <c r="B10" s="72" t="s">
        <v>37</v>
      </c>
      <c r="C10" s="73" t="s">
        <v>38</v>
      </c>
      <c r="D10" s="74" t="s">
        <v>39</v>
      </c>
      <c r="E10" s="73" t="s">
        <v>40</v>
      </c>
      <c r="F10" s="26">
        <v>98</v>
      </c>
      <c r="G10" s="26">
        <v>123</v>
      </c>
      <c r="H10" s="26">
        <v>135</v>
      </c>
      <c r="I10" s="26">
        <v>129</v>
      </c>
      <c r="J10" s="26">
        <v>485</v>
      </c>
      <c r="K10" s="87">
        <v>25.5599472990777</v>
      </c>
      <c r="L10" s="26">
        <v>54</v>
      </c>
      <c r="M10" s="87">
        <v>30.4225352112676</v>
      </c>
      <c r="N10" s="39">
        <v>55.9824825103453</v>
      </c>
      <c r="O10" s="26">
        <v>0</v>
      </c>
      <c r="P10" s="39">
        <v>0</v>
      </c>
      <c r="Q10" s="39">
        <v>55.9824825103453</v>
      </c>
      <c r="R10" s="26" t="s">
        <v>32</v>
      </c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</row>
    <row r="11" ht="30" customHeight="1" spans="1:81">
      <c r="A11" s="61">
        <v>7</v>
      </c>
      <c r="B11" s="72" t="s">
        <v>33</v>
      </c>
      <c r="C11" s="73" t="s">
        <v>41</v>
      </c>
      <c r="D11" s="74" t="s">
        <v>42</v>
      </c>
      <c r="E11" s="73" t="s">
        <v>43</v>
      </c>
      <c r="F11" s="26">
        <v>22</v>
      </c>
      <c r="G11" s="26">
        <v>20</v>
      </c>
      <c r="H11" s="26">
        <v>49</v>
      </c>
      <c r="I11" s="26">
        <v>21</v>
      </c>
      <c r="J11" s="26">
        <v>112</v>
      </c>
      <c r="K11" s="87">
        <v>5.90250329380764</v>
      </c>
      <c r="L11" s="26">
        <v>71</v>
      </c>
      <c r="M11" s="87">
        <v>40</v>
      </c>
      <c r="N11" s="39">
        <v>45.9025032938076</v>
      </c>
      <c r="O11" s="26">
        <v>0.574</v>
      </c>
      <c r="P11" s="39">
        <v>9.89655172413793</v>
      </c>
      <c r="Q11" s="39">
        <v>55.7990550179456</v>
      </c>
      <c r="R11" s="26" t="s">
        <v>32</v>
      </c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</row>
    <row r="12" ht="30" customHeight="1" spans="1:81">
      <c r="A12" s="61">
        <v>8</v>
      </c>
      <c r="B12" s="72" t="s">
        <v>24</v>
      </c>
      <c r="C12" s="73" t="s">
        <v>44</v>
      </c>
      <c r="D12" s="74" t="s">
        <v>45</v>
      </c>
      <c r="E12" s="73" t="s">
        <v>27</v>
      </c>
      <c r="F12" s="26">
        <v>27</v>
      </c>
      <c r="G12" s="26">
        <v>272</v>
      </c>
      <c r="H12" s="26">
        <v>31</v>
      </c>
      <c r="I12" s="26">
        <v>153</v>
      </c>
      <c r="J12" s="26">
        <v>483</v>
      </c>
      <c r="K12" s="87">
        <v>25.4545454545455</v>
      </c>
      <c r="L12" s="26">
        <v>27</v>
      </c>
      <c r="M12" s="87">
        <v>15.2112676056338</v>
      </c>
      <c r="N12" s="39">
        <v>40.6658130601793</v>
      </c>
      <c r="O12" s="26">
        <v>0.74</v>
      </c>
      <c r="P12" s="39">
        <v>12.7586206896552</v>
      </c>
      <c r="Q12" s="39">
        <v>53.4244337498344</v>
      </c>
      <c r="R12" s="26" t="s">
        <v>32</v>
      </c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</row>
    <row r="13" ht="30" customHeight="1" spans="1:81">
      <c r="A13" s="61">
        <v>9</v>
      </c>
      <c r="B13" s="72" t="s">
        <v>33</v>
      </c>
      <c r="C13" s="73" t="s">
        <v>46</v>
      </c>
      <c r="D13" s="74" t="s">
        <v>47</v>
      </c>
      <c r="E13" s="73" t="s">
        <v>48</v>
      </c>
      <c r="F13" s="26">
        <v>56</v>
      </c>
      <c r="G13" s="26">
        <v>158</v>
      </c>
      <c r="H13" s="26">
        <v>63</v>
      </c>
      <c r="I13" s="26">
        <v>103</v>
      </c>
      <c r="J13" s="26">
        <v>380</v>
      </c>
      <c r="K13" s="87">
        <v>20.0263504611331</v>
      </c>
      <c r="L13" s="26">
        <v>34</v>
      </c>
      <c r="M13" s="87">
        <v>19.1549295774648</v>
      </c>
      <c r="N13" s="39">
        <v>39.1812800385979</v>
      </c>
      <c r="O13" s="26">
        <v>0.645</v>
      </c>
      <c r="P13" s="39">
        <v>11.1206896551724</v>
      </c>
      <c r="Q13" s="39">
        <v>50.3019696937703</v>
      </c>
      <c r="R13" s="26" t="s">
        <v>32</v>
      </c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</row>
    <row r="14" ht="30" customHeight="1" spans="1:81">
      <c r="A14" s="61">
        <v>10</v>
      </c>
      <c r="B14" s="72" t="s">
        <v>16</v>
      </c>
      <c r="C14" s="73" t="s">
        <v>49</v>
      </c>
      <c r="D14" s="74" t="s">
        <v>50</v>
      </c>
      <c r="E14" s="73" t="s">
        <v>51</v>
      </c>
      <c r="F14" s="26">
        <v>79</v>
      </c>
      <c r="G14" s="26">
        <v>121</v>
      </c>
      <c r="H14" s="26">
        <v>88</v>
      </c>
      <c r="I14" s="26">
        <v>108</v>
      </c>
      <c r="J14" s="26">
        <v>396</v>
      </c>
      <c r="K14" s="87">
        <v>20.8695652173913</v>
      </c>
      <c r="L14" s="26">
        <v>37</v>
      </c>
      <c r="M14" s="87">
        <v>20.8450704225352</v>
      </c>
      <c r="N14" s="39">
        <v>41.7146356399265</v>
      </c>
      <c r="O14" s="26">
        <v>0.49</v>
      </c>
      <c r="P14" s="39">
        <v>8.44827586206897</v>
      </c>
      <c r="Q14" s="39">
        <v>50.1629115019955</v>
      </c>
      <c r="R14" s="26" t="s">
        <v>52</v>
      </c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</row>
    <row r="15" ht="30" customHeight="1" spans="1:81">
      <c r="A15" s="61">
        <v>11</v>
      </c>
      <c r="B15" s="72" t="s">
        <v>53</v>
      </c>
      <c r="C15" s="73" t="s">
        <v>54</v>
      </c>
      <c r="D15" s="74" t="s">
        <v>55</v>
      </c>
      <c r="E15" s="73" t="s">
        <v>56</v>
      </c>
      <c r="F15" s="26">
        <v>59</v>
      </c>
      <c r="G15" s="26">
        <v>29</v>
      </c>
      <c r="H15" s="26">
        <v>70</v>
      </c>
      <c r="I15" s="26">
        <v>74</v>
      </c>
      <c r="J15" s="26">
        <v>232</v>
      </c>
      <c r="K15" s="87">
        <v>12.2266139657444</v>
      </c>
      <c r="L15" s="26">
        <v>39</v>
      </c>
      <c r="M15" s="87">
        <v>21.9718309859155</v>
      </c>
      <c r="N15" s="39">
        <v>34.1984449516599</v>
      </c>
      <c r="O15" s="26">
        <v>0.78</v>
      </c>
      <c r="P15" s="39">
        <v>13.448275862069</v>
      </c>
      <c r="Q15" s="39">
        <v>47.6467208137289</v>
      </c>
      <c r="R15" s="26" t="s">
        <v>52</v>
      </c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</row>
    <row r="16" ht="30" customHeight="1" spans="1:81">
      <c r="A16" s="61">
        <v>12</v>
      </c>
      <c r="B16" s="72" t="s">
        <v>57</v>
      </c>
      <c r="C16" s="73" t="s">
        <v>58</v>
      </c>
      <c r="D16" s="74" t="s">
        <v>59</v>
      </c>
      <c r="E16" s="73" t="s">
        <v>60</v>
      </c>
      <c r="F16" s="26">
        <v>11</v>
      </c>
      <c r="G16" s="26">
        <v>135</v>
      </c>
      <c r="H16" s="26">
        <v>7</v>
      </c>
      <c r="I16" s="26">
        <v>8</v>
      </c>
      <c r="J16" s="26">
        <v>161</v>
      </c>
      <c r="K16" s="87">
        <v>8.48484848484848</v>
      </c>
      <c r="L16" s="26">
        <v>43</v>
      </c>
      <c r="M16" s="87">
        <v>24.2253521126761</v>
      </c>
      <c r="N16" s="39">
        <v>32.7102005975245</v>
      </c>
      <c r="O16" s="26">
        <v>0.85</v>
      </c>
      <c r="P16" s="39">
        <v>14.6551724137931</v>
      </c>
      <c r="Q16" s="39">
        <v>47.3653730113176</v>
      </c>
      <c r="R16" s="26" t="s">
        <v>52</v>
      </c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</row>
    <row r="17" ht="30" customHeight="1" spans="1:81">
      <c r="A17" s="61">
        <v>13</v>
      </c>
      <c r="B17" s="72" t="s">
        <v>16</v>
      </c>
      <c r="C17" s="73" t="s">
        <v>61</v>
      </c>
      <c r="D17" s="74" t="s">
        <v>62</v>
      </c>
      <c r="E17" s="73" t="s">
        <v>63</v>
      </c>
      <c r="F17" s="26">
        <v>10</v>
      </c>
      <c r="G17" s="26">
        <v>53</v>
      </c>
      <c r="H17" s="26">
        <v>52</v>
      </c>
      <c r="I17" s="26">
        <v>190</v>
      </c>
      <c r="J17" s="26">
        <v>305</v>
      </c>
      <c r="K17" s="87">
        <v>16.0737812911726</v>
      </c>
      <c r="L17" s="26">
        <v>37</v>
      </c>
      <c r="M17" s="87">
        <v>20.8450704225352</v>
      </c>
      <c r="N17" s="39">
        <v>36.9188517137078</v>
      </c>
      <c r="O17" s="26">
        <v>0.575</v>
      </c>
      <c r="P17" s="39">
        <v>9.91379310344828</v>
      </c>
      <c r="Q17" s="39">
        <v>46.8326448171561</v>
      </c>
      <c r="R17" s="26" t="s">
        <v>52</v>
      </c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</row>
    <row r="18" ht="30" customHeight="1" spans="1:81">
      <c r="A18" s="61">
        <v>14</v>
      </c>
      <c r="B18" s="72" t="s">
        <v>37</v>
      </c>
      <c r="C18" s="73" t="s">
        <v>64</v>
      </c>
      <c r="D18" s="74" t="s">
        <v>65</v>
      </c>
      <c r="E18" s="73" t="s">
        <v>66</v>
      </c>
      <c r="F18" s="26">
        <v>147</v>
      </c>
      <c r="G18" s="26">
        <v>128</v>
      </c>
      <c r="H18" s="26">
        <v>138</v>
      </c>
      <c r="I18" s="26">
        <v>115</v>
      </c>
      <c r="J18" s="26">
        <v>528</v>
      </c>
      <c r="K18" s="87">
        <v>27.8260869565217</v>
      </c>
      <c r="L18" s="26">
        <v>14</v>
      </c>
      <c r="M18" s="87">
        <v>7.88732394366197</v>
      </c>
      <c r="N18" s="39">
        <v>35.7134109001837</v>
      </c>
      <c r="O18" s="26">
        <v>0.63</v>
      </c>
      <c r="P18" s="39">
        <v>10.8620689655172</v>
      </c>
      <c r="Q18" s="39">
        <v>46.575479865701</v>
      </c>
      <c r="R18" s="26" t="s">
        <v>52</v>
      </c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</row>
    <row r="19" ht="30" customHeight="1" spans="1:81">
      <c r="A19" s="61">
        <v>15</v>
      </c>
      <c r="B19" s="72" t="s">
        <v>67</v>
      </c>
      <c r="C19" s="73" t="s">
        <v>68</v>
      </c>
      <c r="D19" s="74" t="s">
        <v>69</v>
      </c>
      <c r="E19" s="73" t="s">
        <v>70</v>
      </c>
      <c r="F19" s="26">
        <v>89</v>
      </c>
      <c r="G19" s="26">
        <v>49</v>
      </c>
      <c r="H19" s="26">
        <v>80</v>
      </c>
      <c r="I19" s="26">
        <v>79</v>
      </c>
      <c r="J19" s="26">
        <v>297</v>
      </c>
      <c r="K19" s="87">
        <v>15.6521739130435</v>
      </c>
      <c r="L19" s="26">
        <v>14</v>
      </c>
      <c r="M19" s="87">
        <v>7.88732394366197</v>
      </c>
      <c r="N19" s="39">
        <v>23.5394978567055</v>
      </c>
      <c r="O19" s="26">
        <v>1</v>
      </c>
      <c r="P19" s="39">
        <v>17.2413793103448</v>
      </c>
      <c r="Q19" s="39">
        <v>40.7808771670503</v>
      </c>
      <c r="R19" s="26" t="s">
        <v>52</v>
      </c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</row>
    <row r="20" ht="30" customHeight="1" spans="1:81">
      <c r="A20" s="61">
        <v>16</v>
      </c>
      <c r="B20" s="72" t="s">
        <v>33</v>
      </c>
      <c r="C20" s="73" t="s">
        <v>71</v>
      </c>
      <c r="D20" s="74" t="s">
        <v>72</v>
      </c>
      <c r="E20" s="73" t="s">
        <v>73</v>
      </c>
      <c r="F20" s="26">
        <v>46</v>
      </c>
      <c r="G20" s="26">
        <v>42</v>
      </c>
      <c r="H20" s="26">
        <v>117</v>
      </c>
      <c r="I20" s="26">
        <v>20</v>
      </c>
      <c r="J20" s="26">
        <v>225</v>
      </c>
      <c r="K20" s="87">
        <v>11.8577075098814</v>
      </c>
      <c r="L20" s="26">
        <v>25</v>
      </c>
      <c r="M20" s="87">
        <v>14.0845070422535</v>
      </c>
      <c r="N20" s="39">
        <v>25.9422145521349</v>
      </c>
      <c r="O20" s="26">
        <v>0.75</v>
      </c>
      <c r="P20" s="39">
        <v>12.9310344827586</v>
      </c>
      <c r="Q20" s="39">
        <v>38.8732490348936</v>
      </c>
      <c r="R20" s="26" t="s">
        <v>52</v>
      </c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</row>
    <row r="21" ht="30" customHeight="1" spans="1:81">
      <c r="A21" s="61">
        <v>17</v>
      </c>
      <c r="B21" s="72" t="s">
        <v>57</v>
      </c>
      <c r="C21" s="73" t="s">
        <v>74</v>
      </c>
      <c r="D21" s="74" t="s">
        <v>75</v>
      </c>
      <c r="E21" s="73" t="s">
        <v>76</v>
      </c>
      <c r="F21" s="26">
        <v>60</v>
      </c>
      <c r="G21" s="26">
        <v>43</v>
      </c>
      <c r="H21" s="26">
        <v>23</v>
      </c>
      <c r="I21" s="26">
        <v>73</v>
      </c>
      <c r="J21" s="26">
        <v>199</v>
      </c>
      <c r="K21" s="87">
        <v>10.4874835309618</v>
      </c>
      <c r="L21" s="26">
        <v>34</v>
      </c>
      <c r="M21" s="87">
        <v>19.1549295774648</v>
      </c>
      <c r="N21" s="39">
        <v>29.6424131084266</v>
      </c>
      <c r="O21" s="26">
        <v>0.44</v>
      </c>
      <c r="P21" s="39">
        <v>7.58620689655172</v>
      </c>
      <c r="Q21" s="39">
        <v>37.2286200049783</v>
      </c>
      <c r="R21" s="26" t="s">
        <v>52</v>
      </c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</row>
    <row r="22" ht="30" customHeight="1" spans="1:81">
      <c r="A22" s="61">
        <v>18</v>
      </c>
      <c r="B22" s="72" t="s">
        <v>16</v>
      </c>
      <c r="C22" s="73" t="s">
        <v>77</v>
      </c>
      <c r="D22" s="74" t="s">
        <v>78</v>
      </c>
      <c r="E22" s="73" t="s">
        <v>79</v>
      </c>
      <c r="F22" s="26">
        <v>24</v>
      </c>
      <c r="G22" s="26">
        <v>35</v>
      </c>
      <c r="H22" s="26">
        <v>48</v>
      </c>
      <c r="I22" s="26">
        <v>51</v>
      </c>
      <c r="J22" s="26">
        <v>158</v>
      </c>
      <c r="K22" s="87">
        <v>8.32674571805007</v>
      </c>
      <c r="L22" s="26">
        <v>23</v>
      </c>
      <c r="M22" s="87">
        <v>12.9577464788732</v>
      </c>
      <c r="N22" s="39">
        <v>21.2844921969233</v>
      </c>
      <c r="O22" s="26">
        <v>0.8</v>
      </c>
      <c r="P22" s="39">
        <v>13.7931034482759</v>
      </c>
      <c r="Q22" s="39">
        <v>35.0775956451992</v>
      </c>
      <c r="R22" s="26" t="s">
        <v>52</v>
      </c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</row>
    <row r="23" ht="30" customHeight="1" spans="1:81">
      <c r="A23" s="61">
        <v>19</v>
      </c>
      <c r="B23" s="72" t="s">
        <v>57</v>
      </c>
      <c r="C23" s="73" t="s">
        <v>80</v>
      </c>
      <c r="D23" s="74" t="s">
        <v>81</v>
      </c>
      <c r="E23" s="73" t="s">
        <v>82</v>
      </c>
      <c r="F23" s="26">
        <v>16</v>
      </c>
      <c r="G23" s="26">
        <v>17</v>
      </c>
      <c r="H23" s="26">
        <v>86</v>
      </c>
      <c r="I23" s="26">
        <v>20</v>
      </c>
      <c r="J23" s="26">
        <v>139</v>
      </c>
      <c r="K23" s="87">
        <v>7.32542819499341</v>
      </c>
      <c r="L23" s="26">
        <v>20</v>
      </c>
      <c r="M23" s="87">
        <v>11.2676056338028</v>
      </c>
      <c r="N23" s="39">
        <v>18.5930338287962</v>
      </c>
      <c r="O23" s="26">
        <v>0.79</v>
      </c>
      <c r="P23" s="39">
        <v>13.6206896551724</v>
      </c>
      <c r="Q23" s="39">
        <v>32.2137234839686</v>
      </c>
      <c r="R23" s="26" t="s">
        <v>52</v>
      </c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</row>
    <row r="24" ht="30" customHeight="1" spans="1:81">
      <c r="A24" s="61">
        <v>20</v>
      </c>
      <c r="B24" s="72" t="s">
        <v>67</v>
      </c>
      <c r="C24" s="73" t="s">
        <v>83</v>
      </c>
      <c r="D24" s="74" t="s">
        <v>84</v>
      </c>
      <c r="E24" s="73" t="s">
        <v>85</v>
      </c>
      <c r="F24" s="26">
        <v>108</v>
      </c>
      <c r="G24" s="26">
        <v>93</v>
      </c>
      <c r="H24" s="26">
        <v>59</v>
      </c>
      <c r="I24" s="26">
        <v>59</v>
      </c>
      <c r="J24" s="26">
        <v>319</v>
      </c>
      <c r="K24" s="87">
        <v>16.8115942028986</v>
      </c>
      <c r="L24" s="26">
        <v>12</v>
      </c>
      <c r="M24" s="87">
        <v>6.76056338028169</v>
      </c>
      <c r="N24" s="39">
        <v>23.5721575831802</v>
      </c>
      <c r="O24" s="26">
        <v>0.5</v>
      </c>
      <c r="P24" s="39">
        <v>8.62068965517241</v>
      </c>
      <c r="Q24" s="39">
        <v>32.1928472383527</v>
      </c>
      <c r="R24" s="26" t="s">
        <v>52</v>
      </c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</row>
    <row r="25" ht="30" customHeight="1" spans="1:81">
      <c r="A25" s="61">
        <v>21</v>
      </c>
      <c r="B25" s="72" t="s">
        <v>86</v>
      </c>
      <c r="C25" s="73" t="s">
        <v>87</v>
      </c>
      <c r="D25" s="74" t="s">
        <v>88</v>
      </c>
      <c r="E25" s="73" t="s">
        <v>89</v>
      </c>
      <c r="F25" s="26">
        <v>47</v>
      </c>
      <c r="G25" s="26">
        <v>30</v>
      </c>
      <c r="H25" s="26">
        <v>50</v>
      </c>
      <c r="I25" s="26">
        <v>25</v>
      </c>
      <c r="J25" s="26">
        <v>152</v>
      </c>
      <c r="K25" s="87">
        <v>8.01054018445323</v>
      </c>
      <c r="L25" s="26">
        <v>11</v>
      </c>
      <c r="M25" s="87">
        <v>6.19718309859155</v>
      </c>
      <c r="N25" s="39">
        <v>14.2077232830448</v>
      </c>
      <c r="O25" s="26">
        <v>0.98</v>
      </c>
      <c r="P25" s="39">
        <v>16.8965517241379</v>
      </c>
      <c r="Q25" s="39">
        <v>31.1042750071827</v>
      </c>
      <c r="R25" s="26" t="s">
        <v>52</v>
      </c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</row>
    <row r="26" ht="30" customHeight="1" spans="1:81">
      <c r="A26" s="61">
        <v>22</v>
      </c>
      <c r="B26" s="72" t="s">
        <v>33</v>
      </c>
      <c r="C26" s="73" t="s">
        <v>90</v>
      </c>
      <c r="D26" s="74" t="s">
        <v>91</v>
      </c>
      <c r="E26" s="73" t="s">
        <v>92</v>
      </c>
      <c r="F26" s="26">
        <v>38</v>
      </c>
      <c r="G26" s="26">
        <v>24</v>
      </c>
      <c r="H26" s="26">
        <v>46</v>
      </c>
      <c r="I26" s="26">
        <v>25</v>
      </c>
      <c r="J26" s="26">
        <v>133</v>
      </c>
      <c r="K26" s="87">
        <v>7.00922266139657</v>
      </c>
      <c r="L26" s="26">
        <v>2</v>
      </c>
      <c r="M26" s="87">
        <v>1.12676056338028</v>
      </c>
      <c r="N26" s="39">
        <v>8.13598322477686</v>
      </c>
      <c r="O26" s="26">
        <v>1.16</v>
      </c>
      <c r="P26" s="39">
        <v>20</v>
      </c>
      <c r="Q26" s="39">
        <v>28.1359832247769</v>
      </c>
      <c r="R26" s="26" t="s">
        <v>52</v>
      </c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</row>
    <row r="27" ht="30" customHeight="1" spans="1:81">
      <c r="A27" s="61">
        <v>23</v>
      </c>
      <c r="B27" s="72" t="s">
        <v>93</v>
      </c>
      <c r="C27" s="73" t="s">
        <v>94</v>
      </c>
      <c r="D27" s="74" t="s">
        <v>95</v>
      </c>
      <c r="E27" s="73" t="s">
        <v>96</v>
      </c>
      <c r="F27" s="26">
        <v>73</v>
      </c>
      <c r="G27" s="26">
        <v>79</v>
      </c>
      <c r="H27" s="26">
        <v>77</v>
      </c>
      <c r="I27" s="26">
        <v>77</v>
      </c>
      <c r="J27" s="26">
        <v>306</v>
      </c>
      <c r="K27" s="87">
        <v>16.1264822134387</v>
      </c>
      <c r="L27" s="26">
        <v>0</v>
      </c>
      <c r="M27" s="87">
        <v>0</v>
      </c>
      <c r="N27" s="39">
        <v>16.1264822134387</v>
      </c>
      <c r="O27" s="26">
        <v>0.69</v>
      </c>
      <c r="P27" s="39">
        <v>11.8965517241379</v>
      </c>
      <c r="Q27" s="39">
        <v>28.0230339375767</v>
      </c>
      <c r="R27" s="26" t="s">
        <v>52</v>
      </c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</row>
    <row r="28" ht="30" customHeight="1" spans="1:81">
      <c r="A28" s="61">
        <v>24</v>
      </c>
      <c r="B28" s="72" t="s">
        <v>86</v>
      </c>
      <c r="C28" s="73" t="s">
        <v>97</v>
      </c>
      <c r="D28" s="74" t="s">
        <v>98</v>
      </c>
      <c r="E28" s="73" t="s">
        <v>99</v>
      </c>
      <c r="F28" s="26">
        <v>25</v>
      </c>
      <c r="G28" s="26">
        <v>13</v>
      </c>
      <c r="H28" s="26">
        <v>49</v>
      </c>
      <c r="I28" s="26">
        <v>63</v>
      </c>
      <c r="J28" s="26">
        <v>150</v>
      </c>
      <c r="K28" s="87">
        <v>7.90513833992095</v>
      </c>
      <c r="L28" s="26">
        <v>16</v>
      </c>
      <c r="M28" s="87">
        <v>9.01408450704225</v>
      </c>
      <c r="N28" s="39">
        <v>16.9192228469632</v>
      </c>
      <c r="O28" s="26">
        <v>0.6</v>
      </c>
      <c r="P28" s="39">
        <v>10.3448275862069</v>
      </c>
      <c r="Q28" s="39">
        <v>27.2640504331701</v>
      </c>
      <c r="R28" s="26" t="s">
        <v>52</v>
      </c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</row>
    <row r="29" ht="30" customHeight="1" spans="1:81">
      <c r="A29" s="61">
        <v>25</v>
      </c>
      <c r="B29" s="72" t="s">
        <v>100</v>
      </c>
      <c r="C29" s="73" t="s">
        <v>101</v>
      </c>
      <c r="D29" s="74" t="s">
        <v>102</v>
      </c>
      <c r="E29" s="73" t="s">
        <v>103</v>
      </c>
      <c r="F29" s="26">
        <v>49</v>
      </c>
      <c r="G29" s="26">
        <v>38</v>
      </c>
      <c r="H29" s="26">
        <v>33</v>
      </c>
      <c r="I29" s="26">
        <v>46</v>
      </c>
      <c r="J29" s="26">
        <v>166</v>
      </c>
      <c r="K29" s="87">
        <v>8.74835309617918</v>
      </c>
      <c r="L29" s="26">
        <v>12</v>
      </c>
      <c r="M29" s="87">
        <v>6.76056338028169</v>
      </c>
      <c r="N29" s="39">
        <v>15.5089164764609</v>
      </c>
      <c r="O29" s="26">
        <v>0.51</v>
      </c>
      <c r="P29" s="39">
        <v>8.79310344827586</v>
      </c>
      <c r="Q29" s="39">
        <v>24.3020199247367</v>
      </c>
      <c r="R29" s="26" t="s">
        <v>52</v>
      </c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</row>
    <row r="30" ht="30" customHeight="1" spans="1:81">
      <c r="A30" s="61">
        <v>26</v>
      </c>
      <c r="B30" s="72" t="s">
        <v>57</v>
      </c>
      <c r="C30" s="73" t="s">
        <v>104</v>
      </c>
      <c r="D30" s="74" t="s">
        <v>105</v>
      </c>
      <c r="E30" s="73" t="s">
        <v>106</v>
      </c>
      <c r="F30" s="26">
        <v>25</v>
      </c>
      <c r="G30" s="26">
        <v>73</v>
      </c>
      <c r="H30" s="26">
        <v>19</v>
      </c>
      <c r="I30" s="26">
        <v>15</v>
      </c>
      <c r="J30" s="26">
        <v>132</v>
      </c>
      <c r="K30" s="87">
        <v>6.95652173913043</v>
      </c>
      <c r="L30" s="26">
        <v>19</v>
      </c>
      <c r="M30" s="87">
        <v>10.7042253521127</v>
      </c>
      <c r="N30" s="39">
        <v>17.6607470912431</v>
      </c>
      <c r="O30" s="26">
        <v>0.35</v>
      </c>
      <c r="P30" s="39">
        <v>6.03448275862069</v>
      </c>
      <c r="Q30" s="39">
        <v>23.6952298498638</v>
      </c>
      <c r="R30" s="26" t="s">
        <v>52</v>
      </c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</row>
    <row r="31" ht="30" customHeight="1" spans="1:81">
      <c r="A31" s="61">
        <v>27</v>
      </c>
      <c r="B31" s="72" t="s">
        <v>107</v>
      </c>
      <c r="C31" s="73" t="s">
        <v>108</v>
      </c>
      <c r="D31" s="74" t="s">
        <v>109</v>
      </c>
      <c r="E31" s="73" t="s">
        <v>110</v>
      </c>
      <c r="F31" s="26">
        <v>27</v>
      </c>
      <c r="G31" s="26">
        <v>41</v>
      </c>
      <c r="H31" s="26">
        <v>77</v>
      </c>
      <c r="I31" s="26">
        <v>7</v>
      </c>
      <c r="J31" s="26">
        <v>152</v>
      </c>
      <c r="K31" s="87">
        <v>8.01054018445323</v>
      </c>
      <c r="L31" s="26">
        <v>6</v>
      </c>
      <c r="M31" s="87">
        <v>3.38028169014084</v>
      </c>
      <c r="N31" s="39">
        <v>11.3908218745941</v>
      </c>
      <c r="O31" s="26">
        <v>0.68</v>
      </c>
      <c r="P31" s="39">
        <v>11.7241379310345</v>
      </c>
      <c r="Q31" s="39">
        <v>23.1149598056286</v>
      </c>
      <c r="R31" s="26" t="s">
        <v>52</v>
      </c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</row>
    <row r="32" ht="30" customHeight="1" spans="1:81">
      <c r="A32" s="61">
        <v>28</v>
      </c>
      <c r="B32" s="72" t="s">
        <v>111</v>
      </c>
      <c r="C32" s="73" t="s">
        <v>112</v>
      </c>
      <c r="D32" s="74" t="s">
        <v>113</v>
      </c>
      <c r="E32" s="73" t="s">
        <v>114</v>
      </c>
      <c r="F32" s="26">
        <v>9</v>
      </c>
      <c r="G32" s="26">
        <v>10</v>
      </c>
      <c r="H32" s="26">
        <v>2</v>
      </c>
      <c r="I32" s="26">
        <v>20</v>
      </c>
      <c r="J32" s="26">
        <v>41</v>
      </c>
      <c r="K32" s="87">
        <v>2.16073781291173</v>
      </c>
      <c r="L32" s="26">
        <v>12</v>
      </c>
      <c r="M32" s="87">
        <v>6.76056338028169</v>
      </c>
      <c r="N32" s="39">
        <v>8.92130119319342</v>
      </c>
      <c r="O32" s="26">
        <v>0.8</v>
      </c>
      <c r="P32" s="39">
        <v>13.7931034482759</v>
      </c>
      <c r="Q32" s="39">
        <v>22.7144046414693</v>
      </c>
      <c r="R32" s="26" t="s">
        <v>52</v>
      </c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</row>
    <row r="33" ht="30" customHeight="1" spans="1:81">
      <c r="A33" s="61">
        <v>29</v>
      </c>
      <c r="B33" s="72" t="s">
        <v>37</v>
      </c>
      <c r="C33" s="73" t="s">
        <v>115</v>
      </c>
      <c r="D33" s="74" t="s">
        <v>116</v>
      </c>
      <c r="E33" s="73" t="s">
        <v>117</v>
      </c>
      <c r="F33" s="26">
        <v>40</v>
      </c>
      <c r="G33" s="26">
        <v>60</v>
      </c>
      <c r="H33" s="26">
        <v>0</v>
      </c>
      <c r="I33" s="26">
        <v>54</v>
      </c>
      <c r="J33" s="26">
        <v>154</v>
      </c>
      <c r="K33" s="87">
        <v>8.11594202898551</v>
      </c>
      <c r="L33" s="26">
        <v>4</v>
      </c>
      <c r="M33" s="87">
        <v>2.25352112676056</v>
      </c>
      <c r="N33" s="39">
        <v>10.3694631557461</v>
      </c>
      <c r="O33" s="26">
        <v>0.63</v>
      </c>
      <c r="P33" s="39">
        <v>10.8620689655172</v>
      </c>
      <c r="Q33" s="39">
        <v>21.2315321212633</v>
      </c>
      <c r="R33" s="26" t="s">
        <v>52</v>
      </c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</row>
    <row r="34" ht="30" customHeight="1" spans="1:81">
      <c r="A34" s="61">
        <v>30</v>
      </c>
      <c r="B34" s="72" t="s">
        <v>118</v>
      </c>
      <c r="C34" s="73" t="s">
        <v>119</v>
      </c>
      <c r="D34" s="74" t="s">
        <v>120</v>
      </c>
      <c r="E34" s="73" t="s">
        <v>121</v>
      </c>
      <c r="F34" s="26">
        <v>22</v>
      </c>
      <c r="G34" s="26">
        <v>24</v>
      </c>
      <c r="H34" s="26">
        <v>41</v>
      </c>
      <c r="I34" s="26">
        <v>38</v>
      </c>
      <c r="J34" s="26">
        <v>125</v>
      </c>
      <c r="K34" s="87">
        <v>6.58761528326746</v>
      </c>
      <c r="L34" s="26">
        <v>2</v>
      </c>
      <c r="M34" s="87">
        <v>1.12676056338028</v>
      </c>
      <c r="N34" s="39">
        <v>7.71437584664774</v>
      </c>
      <c r="O34" s="26">
        <v>0.75</v>
      </c>
      <c r="P34" s="39">
        <v>12.9310344827586</v>
      </c>
      <c r="Q34" s="39">
        <v>20.6454103294064</v>
      </c>
      <c r="R34" s="26" t="s">
        <v>52</v>
      </c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</row>
    <row r="35" ht="30" customHeight="1" spans="1:81">
      <c r="A35" s="61">
        <v>31</v>
      </c>
      <c r="B35" s="72" t="s">
        <v>118</v>
      </c>
      <c r="C35" s="73" t="s">
        <v>122</v>
      </c>
      <c r="D35" s="74" t="s">
        <v>123</v>
      </c>
      <c r="E35" s="73" t="s">
        <v>124</v>
      </c>
      <c r="F35" s="26">
        <v>69</v>
      </c>
      <c r="G35" s="26">
        <v>1</v>
      </c>
      <c r="H35" s="26">
        <v>16</v>
      </c>
      <c r="I35" s="26">
        <v>37</v>
      </c>
      <c r="J35" s="26">
        <v>123</v>
      </c>
      <c r="K35" s="87">
        <v>6.48221343873518</v>
      </c>
      <c r="L35" s="26">
        <v>8</v>
      </c>
      <c r="M35" s="87">
        <v>4.50704225352113</v>
      </c>
      <c r="N35" s="39">
        <v>10.9892556922563</v>
      </c>
      <c r="O35" s="26">
        <v>0.55</v>
      </c>
      <c r="P35" s="39">
        <v>9.48275862068965</v>
      </c>
      <c r="Q35" s="39">
        <v>20.472014312946</v>
      </c>
      <c r="R35" s="26" t="s">
        <v>52</v>
      </c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</row>
    <row r="36" ht="30" customHeight="1" spans="1:81">
      <c r="A36" s="61">
        <v>32</v>
      </c>
      <c r="B36" s="72" t="s">
        <v>107</v>
      </c>
      <c r="C36" s="73" t="s">
        <v>125</v>
      </c>
      <c r="D36" s="74" t="s">
        <v>126</v>
      </c>
      <c r="E36" s="73" t="s">
        <v>110</v>
      </c>
      <c r="F36" s="26">
        <v>38</v>
      </c>
      <c r="G36" s="26">
        <v>37</v>
      </c>
      <c r="H36" s="26">
        <v>36</v>
      </c>
      <c r="I36" s="26">
        <v>30</v>
      </c>
      <c r="J36" s="26">
        <v>141</v>
      </c>
      <c r="K36" s="87">
        <v>7.43083003952569</v>
      </c>
      <c r="L36" s="26">
        <v>4</v>
      </c>
      <c r="M36" s="87">
        <v>2.25352112676056</v>
      </c>
      <c r="N36" s="39">
        <v>9.68435116628626</v>
      </c>
      <c r="O36" s="26">
        <v>0.495</v>
      </c>
      <c r="P36" s="39">
        <v>8.53448275862069</v>
      </c>
      <c r="Q36" s="39">
        <v>18.2188339249069</v>
      </c>
      <c r="R36" s="26" t="s">
        <v>127</v>
      </c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</row>
    <row r="37" ht="30" customHeight="1" spans="1:81">
      <c r="A37" s="61">
        <v>33</v>
      </c>
      <c r="B37" s="72" t="s">
        <v>86</v>
      </c>
      <c r="C37" s="73" t="s">
        <v>128</v>
      </c>
      <c r="D37" s="74" t="s">
        <v>129</v>
      </c>
      <c r="E37" s="73" t="s">
        <v>130</v>
      </c>
      <c r="F37" s="26">
        <v>1</v>
      </c>
      <c r="G37" s="26">
        <v>1</v>
      </c>
      <c r="H37" s="26">
        <v>30</v>
      </c>
      <c r="I37" s="26">
        <v>10</v>
      </c>
      <c r="J37" s="26">
        <v>42</v>
      </c>
      <c r="K37" s="87">
        <v>2.21343873517787</v>
      </c>
      <c r="L37" s="26">
        <v>0</v>
      </c>
      <c r="M37" s="87">
        <v>0</v>
      </c>
      <c r="N37" s="39">
        <v>2.21343873517787</v>
      </c>
      <c r="O37" s="26">
        <v>0.92</v>
      </c>
      <c r="P37" s="39">
        <v>15.8620689655172</v>
      </c>
      <c r="Q37" s="39">
        <v>18.0755077006951</v>
      </c>
      <c r="R37" s="26" t="s">
        <v>127</v>
      </c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</row>
    <row r="38" ht="30" customHeight="1" spans="1:81">
      <c r="A38" s="61">
        <v>34</v>
      </c>
      <c r="B38" s="72" t="s">
        <v>100</v>
      </c>
      <c r="C38" s="73" t="s">
        <v>131</v>
      </c>
      <c r="D38" s="74" t="s">
        <v>132</v>
      </c>
      <c r="E38" s="73" t="s">
        <v>133</v>
      </c>
      <c r="F38" s="26">
        <v>33</v>
      </c>
      <c r="G38" s="26">
        <v>1</v>
      </c>
      <c r="H38" s="26">
        <v>33</v>
      </c>
      <c r="I38" s="26">
        <v>22</v>
      </c>
      <c r="J38" s="26">
        <v>89</v>
      </c>
      <c r="K38" s="87">
        <v>4.69038208168643</v>
      </c>
      <c r="L38" s="26">
        <v>2</v>
      </c>
      <c r="M38" s="87">
        <v>1.12676056338028</v>
      </c>
      <c r="N38" s="39">
        <v>5.81714264506671</v>
      </c>
      <c r="O38" s="26">
        <v>0.7</v>
      </c>
      <c r="P38" s="39">
        <v>12.0689655172414</v>
      </c>
      <c r="Q38" s="39">
        <v>17.8861081623081</v>
      </c>
      <c r="R38" s="26" t="s">
        <v>127</v>
      </c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</row>
    <row r="39" ht="30" customHeight="1" spans="1:81">
      <c r="A39" s="61">
        <v>35</v>
      </c>
      <c r="B39" s="72" t="s">
        <v>134</v>
      </c>
      <c r="C39" s="73" t="s">
        <v>135</v>
      </c>
      <c r="D39" s="74" t="s">
        <v>136</v>
      </c>
      <c r="E39" s="73" t="s">
        <v>137</v>
      </c>
      <c r="F39" s="26">
        <v>35</v>
      </c>
      <c r="G39" s="26">
        <v>2</v>
      </c>
      <c r="H39" s="26">
        <v>54</v>
      </c>
      <c r="I39" s="26">
        <v>26</v>
      </c>
      <c r="J39" s="26">
        <v>117</v>
      </c>
      <c r="K39" s="87">
        <v>6.16600790513834</v>
      </c>
      <c r="L39" s="26">
        <v>6</v>
      </c>
      <c r="M39" s="87">
        <v>3.38028169014084</v>
      </c>
      <c r="N39" s="39">
        <v>9.54628959527918</v>
      </c>
      <c r="O39" s="26">
        <v>0.46</v>
      </c>
      <c r="P39" s="39">
        <v>7.93103448275862</v>
      </c>
      <c r="Q39" s="39">
        <v>17.4773240780378</v>
      </c>
      <c r="R39" s="26" t="s">
        <v>127</v>
      </c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</row>
    <row r="40" ht="30" customHeight="1" spans="1:81">
      <c r="A40" s="61">
        <v>36</v>
      </c>
      <c r="B40" s="72" t="s">
        <v>111</v>
      </c>
      <c r="C40" s="73" t="s">
        <v>138</v>
      </c>
      <c r="D40" s="74" t="s">
        <v>139</v>
      </c>
      <c r="E40" s="73" t="s">
        <v>114</v>
      </c>
      <c r="F40" s="26">
        <v>33</v>
      </c>
      <c r="G40" s="26">
        <v>28</v>
      </c>
      <c r="H40" s="26">
        <v>34</v>
      </c>
      <c r="I40" s="26">
        <v>37</v>
      </c>
      <c r="J40" s="26">
        <v>132</v>
      </c>
      <c r="K40" s="87">
        <v>6.95652173913043</v>
      </c>
      <c r="L40" s="26">
        <v>2</v>
      </c>
      <c r="M40" s="87">
        <v>1.12676056338028</v>
      </c>
      <c r="N40" s="39">
        <v>8.08328230251072</v>
      </c>
      <c r="O40" s="26">
        <v>0.52</v>
      </c>
      <c r="P40" s="39">
        <v>8.96551724137931</v>
      </c>
      <c r="Q40" s="39">
        <v>17.04879954389</v>
      </c>
      <c r="R40" s="26" t="s">
        <v>127</v>
      </c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</row>
    <row r="41" ht="30" customHeight="1" spans="1:81">
      <c r="A41" s="61">
        <v>37</v>
      </c>
      <c r="B41" s="72" t="s">
        <v>100</v>
      </c>
      <c r="C41" s="73" t="s">
        <v>140</v>
      </c>
      <c r="D41" s="74" t="s">
        <v>141</v>
      </c>
      <c r="E41" s="73" t="s">
        <v>142</v>
      </c>
      <c r="F41" s="26">
        <v>5</v>
      </c>
      <c r="G41" s="26">
        <v>2</v>
      </c>
      <c r="H41" s="26">
        <v>23</v>
      </c>
      <c r="I41" s="26">
        <v>44</v>
      </c>
      <c r="J41" s="26">
        <v>74</v>
      </c>
      <c r="K41" s="87">
        <v>3.89986824769433</v>
      </c>
      <c r="L41" s="26">
        <v>2</v>
      </c>
      <c r="M41" s="87">
        <v>1.12676056338028</v>
      </c>
      <c r="N41" s="39">
        <v>5.02662881107462</v>
      </c>
      <c r="O41" s="26">
        <v>0.635</v>
      </c>
      <c r="P41" s="39">
        <v>10.948275862069</v>
      </c>
      <c r="Q41" s="39">
        <v>15.9749046731436</v>
      </c>
      <c r="R41" s="26" t="s">
        <v>127</v>
      </c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</row>
    <row r="42" ht="30" customHeight="1" spans="1:81">
      <c r="A42" s="61">
        <v>38</v>
      </c>
      <c r="B42" s="72" t="s">
        <v>57</v>
      </c>
      <c r="C42" s="73" t="s">
        <v>143</v>
      </c>
      <c r="D42" s="74" t="s">
        <v>144</v>
      </c>
      <c r="E42" s="73" t="s">
        <v>145</v>
      </c>
      <c r="F42" s="26">
        <v>8</v>
      </c>
      <c r="G42" s="26">
        <v>8</v>
      </c>
      <c r="H42" s="26">
        <v>10</v>
      </c>
      <c r="I42" s="26">
        <v>8</v>
      </c>
      <c r="J42" s="26">
        <v>34</v>
      </c>
      <c r="K42" s="87">
        <v>1.79183135704875</v>
      </c>
      <c r="L42" s="26">
        <v>11</v>
      </c>
      <c r="M42" s="87">
        <v>6.19718309859155</v>
      </c>
      <c r="N42" s="39">
        <v>7.9890144556403</v>
      </c>
      <c r="O42" s="26">
        <v>0.46</v>
      </c>
      <c r="P42" s="39">
        <v>7.93103448275862</v>
      </c>
      <c r="Q42" s="39">
        <v>15.9200489383989</v>
      </c>
      <c r="R42" s="26" t="s">
        <v>127</v>
      </c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</row>
    <row r="43" ht="30" customHeight="1" spans="1:81">
      <c r="A43" s="61">
        <v>39</v>
      </c>
      <c r="B43" s="72" t="s">
        <v>24</v>
      </c>
      <c r="C43" s="73" t="s">
        <v>146</v>
      </c>
      <c r="D43" s="74" t="s">
        <v>147</v>
      </c>
      <c r="E43" s="73" t="s">
        <v>148</v>
      </c>
      <c r="F43" s="26">
        <v>13</v>
      </c>
      <c r="G43" s="26">
        <v>10</v>
      </c>
      <c r="H43" s="26">
        <v>4</v>
      </c>
      <c r="I43" s="26">
        <v>0</v>
      </c>
      <c r="J43" s="26">
        <v>27</v>
      </c>
      <c r="K43" s="87">
        <v>1.42292490118577</v>
      </c>
      <c r="L43" s="26">
        <v>0</v>
      </c>
      <c r="M43" s="87">
        <v>0</v>
      </c>
      <c r="N43" s="39">
        <v>1.42292490118577</v>
      </c>
      <c r="O43" s="26">
        <v>0.8</v>
      </c>
      <c r="P43" s="39">
        <v>13.7931034482759</v>
      </c>
      <c r="Q43" s="39">
        <v>15.2160283494616</v>
      </c>
      <c r="R43" s="26" t="s">
        <v>127</v>
      </c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</row>
    <row r="44" ht="30" customHeight="1" spans="1:81">
      <c r="A44" s="61">
        <v>40</v>
      </c>
      <c r="B44" s="72" t="s">
        <v>149</v>
      </c>
      <c r="C44" s="73" t="s">
        <v>150</v>
      </c>
      <c r="D44" s="74" t="s">
        <v>151</v>
      </c>
      <c r="E44" s="73" t="s">
        <v>152</v>
      </c>
      <c r="F44" s="26">
        <v>0</v>
      </c>
      <c r="G44" s="26">
        <v>14</v>
      </c>
      <c r="H44" s="26">
        <v>5</v>
      </c>
      <c r="I44" s="26">
        <v>0</v>
      </c>
      <c r="J44" s="26">
        <v>19</v>
      </c>
      <c r="K44" s="87">
        <v>1.00131752305665</v>
      </c>
      <c r="L44" s="26">
        <v>0</v>
      </c>
      <c r="M44" s="87">
        <v>0</v>
      </c>
      <c r="N44" s="39">
        <v>1.00131752305665</v>
      </c>
      <c r="O44" s="26">
        <v>0.8</v>
      </c>
      <c r="P44" s="39">
        <v>13.7931034482759</v>
      </c>
      <c r="Q44" s="39">
        <v>14.7944209713325</v>
      </c>
      <c r="R44" s="26" t="s">
        <v>127</v>
      </c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</row>
    <row r="45" ht="30" customHeight="1" spans="1:81">
      <c r="A45" s="61">
        <v>41</v>
      </c>
      <c r="B45" s="72" t="s">
        <v>53</v>
      </c>
      <c r="C45" s="73" t="s">
        <v>153</v>
      </c>
      <c r="D45" s="74" t="s">
        <v>154</v>
      </c>
      <c r="E45" s="73" t="s">
        <v>56</v>
      </c>
      <c r="F45" s="26">
        <v>34</v>
      </c>
      <c r="G45" s="26">
        <v>15</v>
      </c>
      <c r="H45" s="26">
        <v>6</v>
      </c>
      <c r="I45" s="26">
        <v>26</v>
      </c>
      <c r="J45" s="26">
        <v>81</v>
      </c>
      <c r="K45" s="87">
        <v>4.26877470355731</v>
      </c>
      <c r="L45" s="26">
        <v>2</v>
      </c>
      <c r="M45" s="87">
        <v>1.12676056338028</v>
      </c>
      <c r="N45" s="39">
        <v>5.39553526693759</v>
      </c>
      <c r="O45" s="26">
        <v>0.54</v>
      </c>
      <c r="P45" s="39">
        <v>9.31034482758621</v>
      </c>
      <c r="Q45" s="39">
        <v>14.7058800945238</v>
      </c>
      <c r="R45" s="26" t="s">
        <v>127</v>
      </c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</row>
    <row r="46" ht="30" customHeight="1" spans="1:81">
      <c r="A46" s="61">
        <v>42</v>
      </c>
      <c r="B46" s="72" t="s">
        <v>149</v>
      </c>
      <c r="C46" s="73" t="s">
        <v>155</v>
      </c>
      <c r="D46" s="74" t="s">
        <v>156</v>
      </c>
      <c r="E46" s="73" t="s">
        <v>157</v>
      </c>
      <c r="F46" s="26">
        <v>2</v>
      </c>
      <c r="G46" s="26">
        <v>0</v>
      </c>
      <c r="H46" s="26">
        <v>2</v>
      </c>
      <c r="I46" s="26">
        <v>1</v>
      </c>
      <c r="J46" s="26">
        <v>5</v>
      </c>
      <c r="K46" s="87">
        <v>0.263504611330698</v>
      </c>
      <c r="L46" s="26">
        <v>2</v>
      </c>
      <c r="M46" s="87">
        <v>1.12676056338028</v>
      </c>
      <c r="N46" s="39">
        <v>1.39026517471098</v>
      </c>
      <c r="O46" s="26">
        <v>0.75</v>
      </c>
      <c r="P46" s="39">
        <v>12.9310344827586</v>
      </c>
      <c r="Q46" s="39">
        <v>14.3212996574696</v>
      </c>
      <c r="R46" s="26" t="s">
        <v>127</v>
      </c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</row>
    <row r="47" ht="30" customHeight="1" spans="1:81">
      <c r="A47" s="61">
        <v>43</v>
      </c>
      <c r="B47" s="72" t="s">
        <v>86</v>
      </c>
      <c r="C47" s="73" t="s">
        <v>158</v>
      </c>
      <c r="D47" s="74" t="s">
        <v>159</v>
      </c>
      <c r="E47" s="73" t="s">
        <v>160</v>
      </c>
      <c r="F47" s="26">
        <v>18</v>
      </c>
      <c r="G47" s="26">
        <v>38</v>
      </c>
      <c r="H47" s="26">
        <v>9</v>
      </c>
      <c r="I47" s="26">
        <v>36</v>
      </c>
      <c r="J47" s="26">
        <v>101</v>
      </c>
      <c r="K47" s="87">
        <v>5.32279314888011</v>
      </c>
      <c r="L47" s="26">
        <v>0</v>
      </c>
      <c r="M47" s="87">
        <v>0</v>
      </c>
      <c r="N47" s="39">
        <v>5.32279314888011</v>
      </c>
      <c r="O47" s="26">
        <v>0.52</v>
      </c>
      <c r="P47" s="39">
        <v>8.96551724137931</v>
      </c>
      <c r="Q47" s="39">
        <v>14.2883103902594</v>
      </c>
      <c r="R47" s="26" t="s">
        <v>127</v>
      </c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</row>
    <row r="48" ht="30" customHeight="1" spans="1:81">
      <c r="A48" s="61">
        <v>44</v>
      </c>
      <c r="B48" s="72" t="s">
        <v>161</v>
      </c>
      <c r="C48" s="73" t="s">
        <v>162</v>
      </c>
      <c r="D48" s="74" t="s">
        <v>163</v>
      </c>
      <c r="E48" s="73" t="s">
        <v>164</v>
      </c>
      <c r="F48" s="26">
        <v>31</v>
      </c>
      <c r="G48" s="26">
        <v>25</v>
      </c>
      <c r="H48" s="26">
        <v>0</v>
      </c>
      <c r="I48" s="26">
        <v>21</v>
      </c>
      <c r="J48" s="26">
        <v>77</v>
      </c>
      <c r="K48" s="87">
        <v>4.05797101449275</v>
      </c>
      <c r="L48" s="26">
        <v>2</v>
      </c>
      <c r="M48" s="87">
        <v>1.12676056338028</v>
      </c>
      <c r="N48" s="39">
        <v>5.18473157787304</v>
      </c>
      <c r="O48" s="26">
        <v>0.52</v>
      </c>
      <c r="P48" s="39">
        <v>8.96551724137931</v>
      </c>
      <c r="Q48" s="39">
        <v>14.1502488192523</v>
      </c>
      <c r="R48" s="26" t="s">
        <v>127</v>
      </c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</row>
    <row r="49" ht="30" customHeight="1" spans="1:81">
      <c r="A49" s="61">
        <v>45</v>
      </c>
      <c r="B49" s="72" t="s">
        <v>134</v>
      </c>
      <c r="C49" s="73" t="s">
        <v>165</v>
      </c>
      <c r="D49" s="74" t="s">
        <v>166</v>
      </c>
      <c r="E49" s="73" t="s">
        <v>167</v>
      </c>
      <c r="F49" s="26">
        <v>6</v>
      </c>
      <c r="G49" s="26">
        <v>28</v>
      </c>
      <c r="H49" s="26">
        <v>0</v>
      </c>
      <c r="I49" s="26">
        <v>84</v>
      </c>
      <c r="J49" s="26">
        <v>118</v>
      </c>
      <c r="K49" s="87">
        <v>6.21870882740448</v>
      </c>
      <c r="L49" s="26">
        <v>0</v>
      </c>
      <c r="M49" s="87">
        <v>0</v>
      </c>
      <c r="N49" s="39">
        <v>6.21870882740448</v>
      </c>
      <c r="O49" s="26">
        <v>0.46</v>
      </c>
      <c r="P49" s="39">
        <v>7.93103448275862</v>
      </c>
      <c r="Q49" s="39">
        <v>14.1497433101631</v>
      </c>
      <c r="R49" s="26" t="s">
        <v>127</v>
      </c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</row>
    <row r="50" s="57" customFormat="1" ht="30" customHeight="1" spans="1:81">
      <c r="A50" s="61">
        <v>46</v>
      </c>
      <c r="B50" s="75" t="s">
        <v>161</v>
      </c>
      <c r="C50" s="76" t="s">
        <v>168</v>
      </c>
      <c r="D50" s="77" t="s">
        <v>169</v>
      </c>
      <c r="E50" s="76" t="s">
        <v>170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87">
        <v>0</v>
      </c>
      <c r="L50" s="26">
        <v>12</v>
      </c>
      <c r="M50" s="88">
        <v>6.76056338028169</v>
      </c>
      <c r="N50" s="39">
        <v>6.76056338028169</v>
      </c>
      <c r="O50" s="26">
        <v>0.41</v>
      </c>
      <c r="P50" s="39">
        <v>7.06896551724138</v>
      </c>
      <c r="Q50" s="39">
        <v>13.8295288975231</v>
      </c>
      <c r="R50" s="26" t="s">
        <v>127</v>
      </c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</row>
    <row r="51" ht="30" customHeight="1" spans="1:81">
      <c r="A51" s="61">
        <v>47</v>
      </c>
      <c r="B51" s="72" t="s">
        <v>86</v>
      </c>
      <c r="C51" s="73" t="s">
        <v>171</v>
      </c>
      <c r="D51" s="74" t="s">
        <v>172</v>
      </c>
      <c r="E51" s="73" t="s">
        <v>173</v>
      </c>
      <c r="F51" s="26">
        <v>7</v>
      </c>
      <c r="G51" s="26">
        <v>6</v>
      </c>
      <c r="H51" s="26">
        <v>10</v>
      </c>
      <c r="I51" s="26">
        <v>4</v>
      </c>
      <c r="J51" s="26">
        <v>27</v>
      </c>
      <c r="K51" s="87">
        <v>1.42292490118577</v>
      </c>
      <c r="L51" s="26">
        <v>0</v>
      </c>
      <c r="M51" s="87">
        <v>0</v>
      </c>
      <c r="N51" s="39">
        <v>1.42292490118577</v>
      </c>
      <c r="O51" s="26">
        <v>0.7</v>
      </c>
      <c r="P51" s="39">
        <v>12.0689655172414</v>
      </c>
      <c r="Q51" s="39">
        <v>13.4918904184272</v>
      </c>
      <c r="R51" s="26" t="s">
        <v>127</v>
      </c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</row>
    <row r="52" ht="30" customHeight="1" spans="1:81">
      <c r="A52" s="61">
        <v>48</v>
      </c>
      <c r="B52" s="72" t="s">
        <v>24</v>
      </c>
      <c r="C52" s="73" t="s">
        <v>174</v>
      </c>
      <c r="D52" s="74" t="s">
        <v>175</v>
      </c>
      <c r="E52" s="73" t="s">
        <v>176</v>
      </c>
      <c r="F52" s="26">
        <v>0</v>
      </c>
      <c r="G52" s="26">
        <v>36</v>
      </c>
      <c r="H52" s="26">
        <v>36</v>
      </c>
      <c r="I52" s="26">
        <v>30</v>
      </c>
      <c r="J52" s="26">
        <v>102</v>
      </c>
      <c r="K52" s="87">
        <v>5.37549407114625</v>
      </c>
      <c r="L52" s="26">
        <v>2</v>
      </c>
      <c r="M52" s="87">
        <v>1.12676056338028</v>
      </c>
      <c r="N52" s="39">
        <v>6.50225463452653</v>
      </c>
      <c r="O52" s="26">
        <v>0.4</v>
      </c>
      <c r="P52" s="39">
        <v>6.89655172413793</v>
      </c>
      <c r="Q52" s="39">
        <v>13.3988063586645</v>
      </c>
      <c r="R52" s="26" t="s">
        <v>127</v>
      </c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</row>
    <row r="53" ht="30" customHeight="1" spans="1:81">
      <c r="A53" s="61">
        <v>49</v>
      </c>
      <c r="B53" s="72" t="s">
        <v>86</v>
      </c>
      <c r="C53" s="73" t="s">
        <v>177</v>
      </c>
      <c r="D53" s="74" t="s">
        <v>178</v>
      </c>
      <c r="E53" s="73" t="s">
        <v>179</v>
      </c>
      <c r="F53" s="26">
        <v>9</v>
      </c>
      <c r="G53" s="26">
        <v>0</v>
      </c>
      <c r="H53" s="26">
        <v>0</v>
      </c>
      <c r="I53" s="26">
        <v>27</v>
      </c>
      <c r="J53" s="26">
        <v>36</v>
      </c>
      <c r="K53" s="87">
        <v>1.89723320158103</v>
      </c>
      <c r="L53" s="26">
        <v>2</v>
      </c>
      <c r="M53" s="87">
        <v>1.12676056338028</v>
      </c>
      <c r="N53" s="39">
        <v>3.02399376496131</v>
      </c>
      <c r="O53" s="26">
        <v>0.59</v>
      </c>
      <c r="P53" s="39">
        <v>10.1724137931034</v>
      </c>
      <c r="Q53" s="39">
        <v>13.1964075580648</v>
      </c>
      <c r="R53" s="26" t="s">
        <v>127</v>
      </c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</row>
    <row r="54" ht="30" customHeight="1" spans="1:81">
      <c r="A54" s="61">
        <v>50</v>
      </c>
      <c r="B54" s="72" t="s">
        <v>67</v>
      </c>
      <c r="C54" s="73" t="s">
        <v>180</v>
      </c>
      <c r="D54" s="74" t="s">
        <v>181</v>
      </c>
      <c r="E54" s="73" t="s">
        <v>182</v>
      </c>
      <c r="F54" s="26">
        <v>3</v>
      </c>
      <c r="G54" s="26">
        <v>4</v>
      </c>
      <c r="H54" s="26">
        <v>1</v>
      </c>
      <c r="I54" s="26">
        <v>4</v>
      </c>
      <c r="J54" s="26">
        <v>12</v>
      </c>
      <c r="K54" s="87">
        <v>0.632411067193676</v>
      </c>
      <c r="L54" s="26">
        <v>0</v>
      </c>
      <c r="M54" s="87">
        <v>0</v>
      </c>
      <c r="N54" s="39">
        <v>0.632411067193676</v>
      </c>
      <c r="O54" s="26">
        <v>0.7</v>
      </c>
      <c r="P54" s="39">
        <v>12.0689655172414</v>
      </c>
      <c r="Q54" s="39">
        <v>12.7013765844351</v>
      </c>
      <c r="R54" s="26" t="s">
        <v>127</v>
      </c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</row>
    <row r="55" ht="30" customHeight="1" spans="1:81">
      <c r="A55" s="61">
        <v>51</v>
      </c>
      <c r="B55" s="72" t="s">
        <v>161</v>
      </c>
      <c r="C55" s="73" t="s">
        <v>183</v>
      </c>
      <c r="D55" s="74" t="s">
        <v>184</v>
      </c>
      <c r="E55" s="73" t="s">
        <v>185</v>
      </c>
      <c r="F55" s="26">
        <v>48</v>
      </c>
      <c r="G55" s="26">
        <v>48</v>
      </c>
      <c r="H55" s="26">
        <v>5</v>
      </c>
      <c r="I55" s="26">
        <v>0</v>
      </c>
      <c r="J55" s="26">
        <v>101</v>
      </c>
      <c r="K55" s="87">
        <v>5.32279314888011</v>
      </c>
      <c r="L55" s="26">
        <v>0</v>
      </c>
      <c r="M55" s="87">
        <v>0</v>
      </c>
      <c r="N55" s="39">
        <v>5.32279314888011</v>
      </c>
      <c r="O55" s="26">
        <v>0.421</v>
      </c>
      <c r="P55" s="39">
        <v>7.25862068965517</v>
      </c>
      <c r="Q55" s="39">
        <v>12.5814138385353</v>
      </c>
      <c r="R55" s="26" t="s">
        <v>127</v>
      </c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</row>
    <row r="56" ht="30" customHeight="1" spans="1:81">
      <c r="A56" s="61">
        <v>52</v>
      </c>
      <c r="B56" s="72" t="s">
        <v>161</v>
      </c>
      <c r="C56" s="73" t="s">
        <v>186</v>
      </c>
      <c r="D56" s="74" t="s">
        <v>187</v>
      </c>
      <c r="E56" s="73" t="s">
        <v>188</v>
      </c>
      <c r="F56" s="26">
        <v>5</v>
      </c>
      <c r="G56" s="26">
        <v>5</v>
      </c>
      <c r="H56" s="26">
        <v>5</v>
      </c>
      <c r="I56" s="26">
        <v>5</v>
      </c>
      <c r="J56" s="26">
        <v>20</v>
      </c>
      <c r="K56" s="87">
        <v>1.05401844532279</v>
      </c>
      <c r="L56" s="26">
        <v>8</v>
      </c>
      <c r="M56" s="87">
        <v>4.50704225352113</v>
      </c>
      <c r="N56" s="39">
        <v>5.56106069884392</v>
      </c>
      <c r="O56" s="26">
        <v>0.4</v>
      </c>
      <c r="P56" s="39">
        <v>6.89655172413793</v>
      </c>
      <c r="Q56" s="39">
        <v>12.4576124229818</v>
      </c>
      <c r="R56" s="26" t="s">
        <v>127</v>
      </c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</row>
    <row r="57" ht="30" customHeight="1" spans="1:81">
      <c r="A57" s="61">
        <v>53</v>
      </c>
      <c r="B57" s="72" t="s">
        <v>149</v>
      </c>
      <c r="C57" s="73" t="s">
        <v>189</v>
      </c>
      <c r="D57" s="74" t="s">
        <v>190</v>
      </c>
      <c r="E57" s="73" t="s">
        <v>191</v>
      </c>
      <c r="F57" s="26">
        <v>1</v>
      </c>
      <c r="G57" s="26">
        <v>4</v>
      </c>
      <c r="H57" s="26">
        <v>0</v>
      </c>
      <c r="I57" s="26">
        <v>0</v>
      </c>
      <c r="J57" s="26">
        <v>5</v>
      </c>
      <c r="K57" s="87">
        <v>0.263504611330698</v>
      </c>
      <c r="L57" s="26">
        <v>2</v>
      </c>
      <c r="M57" s="87">
        <v>1.12676056338028</v>
      </c>
      <c r="N57" s="39">
        <v>1.39026517471098</v>
      </c>
      <c r="O57" s="26">
        <v>0.63</v>
      </c>
      <c r="P57" s="39">
        <v>10.8620689655172</v>
      </c>
      <c r="Q57" s="39">
        <v>12.2523341402282</v>
      </c>
      <c r="R57" s="26" t="s">
        <v>127</v>
      </c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</row>
    <row r="58" ht="30" customHeight="1" spans="1:81">
      <c r="A58" s="61">
        <v>54</v>
      </c>
      <c r="B58" s="72" t="s">
        <v>93</v>
      </c>
      <c r="C58" s="73" t="s">
        <v>192</v>
      </c>
      <c r="D58" s="74" t="s">
        <v>193</v>
      </c>
      <c r="E58" s="73" t="s">
        <v>194</v>
      </c>
      <c r="F58" s="26">
        <v>7</v>
      </c>
      <c r="G58" s="26">
        <v>15</v>
      </c>
      <c r="H58" s="26">
        <v>9</v>
      </c>
      <c r="I58" s="26">
        <v>12</v>
      </c>
      <c r="J58" s="26">
        <v>43</v>
      </c>
      <c r="K58" s="87">
        <v>2.26613965744401</v>
      </c>
      <c r="L58" s="26">
        <v>0</v>
      </c>
      <c r="M58" s="87">
        <v>0</v>
      </c>
      <c r="N58" s="39">
        <v>2.26613965744401</v>
      </c>
      <c r="O58" s="26">
        <v>0.57</v>
      </c>
      <c r="P58" s="39">
        <v>9.82758620689655</v>
      </c>
      <c r="Q58" s="39">
        <v>12.0937258643406</v>
      </c>
      <c r="R58" s="26" t="s">
        <v>127</v>
      </c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</row>
    <row r="59" ht="30" customHeight="1" spans="1:81">
      <c r="A59" s="61">
        <v>55</v>
      </c>
      <c r="B59" s="72" t="s">
        <v>86</v>
      </c>
      <c r="C59" s="73" t="s">
        <v>195</v>
      </c>
      <c r="D59" s="74" t="s">
        <v>196</v>
      </c>
      <c r="E59" s="73" t="s">
        <v>197</v>
      </c>
      <c r="F59" s="26">
        <v>3</v>
      </c>
      <c r="G59" s="26">
        <v>9</v>
      </c>
      <c r="H59" s="26">
        <v>2</v>
      </c>
      <c r="I59" s="26">
        <v>9</v>
      </c>
      <c r="J59" s="26">
        <v>23</v>
      </c>
      <c r="K59" s="87">
        <v>1.21212121212121</v>
      </c>
      <c r="L59" s="26">
        <v>2</v>
      </c>
      <c r="M59" s="87">
        <v>1.12676056338028</v>
      </c>
      <c r="N59" s="39">
        <v>2.33888177550149</v>
      </c>
      <c r="O59" s="26">
        <v>0.52</v>
      </c>
      <c r="P59" s="39">
        <v>8.96551724137931</v>
      </c>
      <c r="Q59" s="39">
        <v>11.3043990168808</v>
      </c>
      <c r="R59" s="26" t="s">
        <v>127</v>
      </c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</row>
    <row r="60" s="58" customFormat="1" ht="30" customHeight="1" spans="1:81">
      <c r="A60" s="61">
        <v>56</v>
      </c>
      <c r="B60" s="75" t="s">
        <v>161</v>
      </c>
      <c r="C60" s="76" t="s">
        <v>198</v>
      </c>
      <c r="D60" s="77" t="s">
        <v>199</v>
      </c>
      <c r="E60" s="76" t="s">
        <v>200</v>
      </c>
      <c r="F60" s="26">
        <v>1</v>
      </c>
      <c r="G60" s="26">
        <v>9</v>
      </c>
      <c r="H60" s="26">
        <v>19</v>
      </c>
      <c r="I60" s="26">
        <v>22</v>
      </c>
      <c r="J60" s="26">
        <v>51</v>
      </c>
      <c r="K60" s="87">
        <v>2.68774703557312</v>
      </c>
      <c r="L60" s="26">
        <v>0</v>
      </c>
      <c r="M60" s="87">
        <v>0</v>
      </c>
      <c r="N60" s="39">
        <v>2.68774703557312</v>
      </c>
      <c r="O60" s="26">
        <v>0.38</v>
      </c>
      <c r="P60" s="39">
        <v>6.55172413793103</v>
      </c>
      <c r="Q60" s="39">
        <v>9.23947117350416</v>
      </c>
      <c r="R60" s="26" t="s">
        <v>127</v>
      </c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</row>
    <row r="61" ht="30" customHeight="1" spans="1:81">
      <c r="A61" s="61">
        <v>57</v>
      </c>
      <c r="B61" s="75" t="s">
        <v>86</v>
      </c>
      <c r="C61" s="76" t="s">
        <v>201</v>
      </c>
      <c r="D61" s="77" t="s">
        <v>202</v>
      </c>
      <c r="E61" s="76" t="s">
        <v>203</v>
      </c>
      <c r="F61" s="26">
        <v>2</v>
      </c>
      <c r="G61" s="26">
        <v>2</v>
      </c>
      <c r="H61" s="26">
        <v>4</v>
      </c>
      <c r="I61" s="26">
        <v>2</v>
      </c>
      <c r="J61" s="26">
        <v>10</v>
      </c>
      <c r="K61" s="87">
        <v>0.527009222661397</v>
      </c>
      <c r="L61" s="26">
        <v>0</v>
      </c>
      <c r="M61" s="87">
        <v>0</v>
      </c>
      <c r="N61" s="39">
        <v>0.527009222661397</v>
      </c>
      <c r="O61" s="26">
        <v>0.45</v>
      </c>
      <c r="P61" s="39">
        <v>7.75862068965517</v>
      </c>
      <c r="Q61" s="39">
        <v>8.28562991231657</v>
      </c>
      <c r="R61" s="26" t="s">
        <v>127</v>
      </c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</row>
    <row r="62" s="59" customFormat="1" ht="30" customHeight="1" spans="1:81">
      <c r="A62" s="61">
        <v>58</v>
      </c>
      <c r="B62" s="75" t="s">
        <v>107</v>
      </c>
      <c r="C62" s="76" t="s">
        <v>204</v>
      </c>
      <c r="D62" s="77" t="s">
        <v>205</v>
      </c>
      <c r="E62" s="76" t="s">
        <v>110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87">
        <v>0</v>
      </c>
      <c r="L62" s="26">
        <v>2</v>
      </c>
      <c r="M62" s="88">
        <v>1.12676056338028</v>
      </c>
      <c r="N62" s="39">
        <v>1.12676056338028</v>
      </c>
      <c r="O62" s="26">
        <v>0.4</v>
      </c>
      <c r="P62" s="39">
        <v>6.89655172413793</v>
      </c>
      <c r="Q62" s="39">
        <v>8.02331228751821</v>
      </c>
      <c r="R62" s="26" t="s">
        <v>127</v>
      </c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</row>
    <row r="63" s="58" customFormat="1" ht="30" customHeight="1" spans="1:81">
      <c r="A63" s="61">
        <v>59</v>
      </c>
      <c r="B63" s="75" t="s">
        <v>86</v>
      </c>
      <c r="C63" s="76" t="s">
        <v>206</v>
      </c>
      <c r="D63" s="77" t="s">
        <v>207</v>
      </c>
      <c r="E63" s="76" t="s">
        <v>208</v>
      </c>
      <c r="F63" s="26">
        <v>1</v>
      </c>
      <c r="G63" s="26">
        <v>1</v>
      </c>
      <c r="H63" s="26">
        <v>3</v>
      </c>
      <c r="I63" s="26">
        <v>1</v>
      </c>
      <c r="J63" s="26">
        <v>6</v>
      </c>
      <c r="K63" s="87">
        <v>0.316205533596838</v>
      </c>
      <c r="L63" s="26">
        <v>0</v>
      </c>
      <c r="M63" s="87">
        <v>0</v>
      </c>
      <c r="N63" s="39">
        <v>0.316205533596838</v>
      </c>
      <c r="O63" s="26">
        <v>0.44</v>
      </c>
      <c r="P63" s="39">
        <v>7.58620689655172</v>
      </c>
      <c r="Q63" s="39">
        <v>7.90241243014856</v>
      </c>
      <c r="R63" s="26" t="s">
        <v>127</v>
      </c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</row>
    <row r="64" ht="30" customHeight="1" spans="1:81">
      <c r="A64" s="61">
        <v>60</v>
      </c>
      <c r="B64" s="78" t="s">
        <v>86</v>
      </c>
      <c r="C64" s="79" t="s">
        <v>209</v>
      </c>
      <c r="D64" s="80" t="s">
        <v>210</v>
      </c>
      <c r="E64" s="79" t="s">
        <v>211</v>
      </c>
      <c r="F64" s="26">
        <v>19</v>
      </c>
      <c r="G64" s="26">
        <v>5</v>
      </c>
      <c r="H64" s="26">
        <v>5</v>
      </c>
      <c r="I64" s="26">
        <v>10</v>
      </c>
      <c r="J64" s="26">
        <v>39</v>
      </c>
      <c r="K64" s="87">
        <v>2.05533596837945</v>
      </c>
      <c r="L64" s="26">
        <v>2</v>
      </c>
      <c r="M64" s="87">
        <v>1.12676056338028</v>
      </c>
      <c r="N64" s="39">
        <v>3.18209653175973</v>
      </c>
      <c r="O64" s="26">
        <v>0.17</v>
      </c>
      <c r="P64" s="39">
        <v>2.93103448275862</v>
      </c>
      <c r="Q64" s="39">
        <v>6.11313101451835</v>
      </c>
      <c r="R64" s="26" t="s">
        <v>127</v>
      </c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</row>
    <row r="65" s="58" customFormat="1" ht="30" customHeight="1" spans="1:81">
      <c r="A65" s="61">
        <v>61</v>
      </c>
      <c r="B65" s="75" t="s">
        <v>134</v>
      </c>
      <c r="C65" s="76" t="s">
        <v>212</v>
      </c>
      <c r="D65" s="77" t="s">
        <v>213</v>
      </c>
      <c r="E65" s="76" t="s">
        <v>214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87">
        <v>0</v>
      </c>
      <c r="L65" s="26">
        <v>0</v>
      </c>
      <c r="M65" s="87">
        <v>0</v>
      </c>
      <c r="N65" s="39">
        <v>0</v>
      </c>
      <c r="O65" s="26">
        <v>0.68</v>
      </c>
      <c r="P65" s="39">
        <v>11.7241379310345</v>
      </c>
      <c r="Q65" s="39">
        <v>11.7241379310345</v>
      </c>
      <c r="R65" s="26" t="s">
        <v>215</v>
      </c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</row>
    <row r="66" ht="30" customHeight="1" spans="1:81">
      <c r="A66" s="61">
        <v>62</v>
      </c>
      <c r="B66" s="75" t="s">
        <v>37</v>
      </c>
      <c r="C66" s="76" t="s">
        <v>216</v>
      </c>
      <c r="D66" s="77" t="s">
        <v>217</v>
      </c>
      <c r="E66" s="76" t="s">
        <v>218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87">
        <v>0</v>
      </c>
      <c r="L66" s="26">
        <v>0</v>
      </c>
      <c r="M66" s="87">
        <v>0</v>
      </c>
      <c r="N66" s="39">
        <v>0</v>
      </c>
      <c r="O66" s="26">
        <v>0.57</v>
      </c>
      <c r="P66" s="39">
        <v>9.82758620689655</v>
      </c>
      <c r="Q66" s="39">
        <v>9.82758620689655</v>
      </c>
      <c r="R66" s="26" t="s">
        <v>215</v>
      </c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</row>
    <row r="67" s="60" customFormat="1" spans="1:1">
      <c r="A67" s="90"/>
    </row>
    <row r="68" s="60" customFormat="1" spans="1:1">
      <c r="A68" s="90"/>
    </row>
    <row r="69" s="60" customFormat="1" spans="1:1">
      <c r="A69" s="90"/>
    </row>
    <row r="70" s="60" customFormat="1" spans="1:8">
      <c r="A70" s="90"/>
      <c r="E70" s="91"/>
      <c r="F70" s="91"/>
      <c r="G70" s="91"/>
      <c r="H70" s="90"/>
    </row>
    <row r="71" s="60" customFormat="1" spans="1:8">
      <c r="A71" s="90"/>
      <c r="E71" s="91"/>
      <c r="F71" s="91"/>
      <c r="G71" s="91"/>
      <c r="H71" s="90"/>
    </row>
    <row r="72" s="60" customFormat="1" spans="1:8">
      <c r="A72" s="90"/>
      <c r="E72" s="91"/>
      <c r="F72" s="91"/>
      <c r="G72" s="91"/>
      <c r="H72" s="90"/>
    </row>
    <row r="73" s="60" customFormat="1" spans="1:8">
      <c r="A73" s="90"/>
      <c r="E73" s="91"/>
      <c r="F73" s="91"/>
      <c r="G73" s="91"/>
      <c r="H73" s="90"/>
    </row>
    <row r="74" s="60" customFormat="1" spans="1:8">
      <c r="A74" s="90"/>
      <c r="E74" s="91"/>
      <c r="F74" s="91"/>
      <c r="G74" s="91"/>
      <c r="H74" s="90"/>
    </row>
    <row r="75" s="60" customFormat="1" spans="1:8">
      <c r="A75" s="90"/>
      <c r="E75" s="91"/>
      <c r="F75" s="91"/>
      <c r="G75" s="91"/>
      <c r="H75" s="90"/>
    </row>
    <row r="76" s="60" customFormat="1" spans="1:8">
      <c r="A76" s="90"/>
      <c r="E76" s="91"/>
      <c r="F76" s="91"/>
      <c r="G76" s="91"/>
      <c r="H76" s="90"/>
    </row>
    <row r="77" s="60" customFormat="1" spans="1:8">
      <c r="A77" s="90"/>
      <c r="E77" s="91"/>
      <c r="F77" s="91"/>
      <c r="G77" s="91"/>
      <c r="H77" s="90"/>
    </row>
    <row r="78" s="60" customFormat="1" spans="1:8">
      <c r="A78" s="90"/>
      <c r="E78" s="91"/>
      <c r="F78" s="91"/>
      <c r="G78" s="91"/>
      <c r="H78" s="90"/>
    </row>
    <row r="79" s="60" customFormat="1" spans="1:8">
      <c r="A79" s="90"/>
      <c r="E79" s="91"/>
      <c r="F79" s="91"/>
      <c r="G79" s="91"/>
      <c r="H79" s="90"/>
    </row>
    <row r="80" s="60" customFormat="1" spans="1:8">
      <c r="A80" s="90"/>
      <c r="E80" s="91"/>
      <c r="F80" s="91"/>
      <c r="G80" s="91"/>
      <c r="H80" s="90"/>
    </row>
    <row r="81" s="60" customFormat="1" spans="1:8">
      <c r="A81" s="90"/>
      <c r="E81" s="91"/>
      <c r="F81" s="91"/>
      <c r="G81" s="91"/>
      <c r="H81" s="90"/>
    </row>
    <row r="82" s="60" customFormat="1" spans="1:8">
      <c r="A82" s="90"/>
      <c r="E82" s="91"/>
      <c r="F82" s="91"/>
      <c r="G82" s="91"/>
      <c r="H82" s="90"/>
    </row>
    <row r="83" s="60" customFormat="1" spans="1:8">
      <c r="A83" s="90"/>
      <c r="E83" s="91"/>
      <c r="F83" s="91"/>
      <c r="G83" s="91"/>
      <c r="H83" s="90"/>
    </row>
    <row r="84" s="60" customFormat="1" spans="1:8">
      <c r="A84" s="90"/>
      <c r="E84" s="91"/>
      <c r="F84" s="91"/>
      <c r="G84" s="91"/>
      <c r="H84" s="90"/>
    </row>
    <row r="85" s="60" customFormat="1" spans="1:8">
      <c r="A85" s="90"/>
      <c r="E85" s="91"/>
      <c r="F85" s="91"/>
      <c r="G85" s="91"/>
      <c r="H85" s="90"/>
    </row>
    <row r="86" s="60" customFormat="1" spans="1:8">
      <c r="A86" s="90"/>
      <c r="E86" s="91"/>
      <c r="F86" s="91"/>
      <c r="G86" s="91"/>
      <c r="H86" s="90"/>
    </row>
    <row r="87" s="60" customFormat="1" spans="1:8">
      <c r="A87" s="90"/>
      <c r="E87" s="91"/>
      <c r="F87" s="91"/>
      <c r="G87" s="91"/>
      <c r="H87" s="90"/>
    </row>
    <row r="88" s="60" customFormat="1" spans="1:8">
      <c r="A88" s="90"/>
      <c r="E88" s="91"/>
      <c r="F88" s="91"/>
      <c r="G88" s="91"/>
      <c r="H88" s="90"/>
    </row>
    <row r="89" s="60" customFormat="1" spans="1:8">
      <c r="A89" s="90"/>
      <c r="E89" s="91"/>
      <c r="F89" s="91"/>
      <c r="G89" s="91"/>
      <c r="H89" s="90"/>
    </row>
    <row r="90" s="60" customFormat="1" spans="1:8">
      <c r="A90" s="90"/>
      <c r="E90" s="91"/>
      <c r="F90" s="91"/>
      <c r="G90" s="91"/>
      <c r="H90" s="90"/>
    </row>
    <row r="91" s="60" customFormat="1" spans="1:8">
      <c r="A91" s="90"/>
      <c r="E91" s="91"/>
      <c r="F91" s="91"/>
      <c r="G91" s="91"/>
      <c r="H91" s="90"/>
    </row>
    <row r="92" s="60" customFormat="1" spans="1:8">
      <c r="A92" s="90"/>
      <c r="E92" s="91"/>
      <c r="F92" s="91"/>
      <c r="G92" s="91"/>
      <c r="H92" s="90"/>
    </row>
    <row r="93" s="60" customFormat="1" spans="1:8">
      <c r="A93" s="90"/>
      <c r="E93" s="91"/>
      <c r="F93" s="91"/>
      <c r="G93" s="91"/>
      <c r="H93" s="90"/>
    </row>
    <row r="94" s="60" customFormat="1" spans="1:8">
      <c r="A94" s="90"/>
      <c r="E94" s="91"/>
      <c r="F94" s="91"/>
      <c r="G94" s="91"/>
      <c r="H94" s="90"/>
    </row>
    <row r="95" s="60" customFormat="1" spans="1:8">
      <c r="A95" s="90"/>
      <c r="E95" s="91"/>
      <c r="F95" s="91"/>
      <c r="G95" s="91"/>
      <c r="H95" s="90"/>
    </row>
    <row r="96" s="60" customFormat="1" spans="1:8">
      <c r="A96" s="90"/>
      <c r="E96" s="91"/>
      <c r="F96" s="91"/>
      <c r="G96" s="91"/>
      <c r="H96" s="90"/>
    </row>
    <row r="97" s="60" customFormat="1" spans="1:8">
      <c r="A97" s="90"/>
      <c r="E97" s="91"/>
      <c r="F97" s="91"/>
      <c r="G97" s="91"/>
      <c r="H97" s="90"/>
    </row>
    <row r="98" s="60" customFormat="1" spans="1:8">
      <c r="A98" s="90"/>
      <c r="E98" s="91"/>
      <c r="F98" s="91"/>
      <c r="G98" s="91"/>
      <c r="H98" s="90"/>
    </row>
    <row r="99" s="60" customFormat="1" spans="1:8">
      <c r="A99" s="90"/>
      <c r="E99" s="91"/>
      <c r="F99" s="91"/>
      <c r="G99" s="91"/>
      <c r="H99" s="90"/>
    </row>
    <row r="100" s="60" customFormat="1" spans="1:8">
      <c r="A100" s="90"/>
      <c r="E100" s="91"/>
      <c r="F100" s="91"/>
      <c r="G100" s="91"/>
      <c r="H100" s="90"/>
    </row>
    <row r="101" s="60" customFormat="1" spans="1:8">
      <c r="A101" s="90"/>
      <c r="E101" s="91"/>
      <c r="F101" s="91"/>
      <c r="G101" s="91"/>
      <c r="H101" s="90"/>
    </row>
    <row r="102" s="60" customFormat="1" spans="1:8">
      <c r="A102" s="90"/>
      <c r="E102" s="91"/>
      <c r="F102" s="91"/>
      <c r="G102" s="91"/>
      <c r="H102" s="90"/>
    </row>
    <row r="103" s="60" customFormat="1" spans="1:8">
      <c r="A103" s="90"/>
      <c r="E103" s="91"/>
      <c r="F103" s="91"/>
      <c r="G103" s="91"/>
      <c r="H103" s="90"/>
    </row>
    <row r="104" s="60" customFormat="1" spans="1:8">
      <c r="A104" s="90"/>
      <c r="E104" s="91"/>
      <c r="F104" s="91"/>
      <c r="G104" s="91"/>
      <c r="H104" s="90"/>
    </row>
    <row r="105" s="60" customFormat="1" spans="1:8">
      <c r="A105" s="90"/>
      <c r="E105" s="91"/>
      <c r="F105" s="91"/>
      <c r="G105" s="91"/>
      <c r="H105" s="90"/>
    </row>
    <row r="106" s="60" customFormat="1" spans="1:8">
      <c r="A106" s="90"/>
      <c r="E106" s="91"/>
      <c r="F106" s="91"/>
      <c r="G106" s="91"/>
      <c r="H106" s="90"/>
    </row>
    <row r="107" s="60" customFormat="1" spans="1:8">
      <c r="A107" s="90"/>
      <c r="E107" s="91"/>
      <c r="F107" s="91"/>
      <c r="G107" s="91"/>
      <c r="H107" s="90"/>
    </row>
    <row r="108" s="60" customFormat="1" spans="1:8">
      <c r="A108" s="90"/>
      <c r="E108" s="91"/>
      <c r="F108" s="91"/>
      <c r="G108" s="91"/>
      <c r="H108" s="90"/>
    </row>
    <row r="109" s="60" customFormat="1" spans="1:8">
      <c r="A109" s="90"/>
      <c r="E109" s="91"/>
      <c r="F109" s="91"/>
      <c r="G109" s="91"/>
      <c r="H109" s="90"/>
    </row>
    <row r="110" s="60" customFormat="1" spans="1:8">
      <c r="A110" s="90"/>
      <c r="E110" s="91"/>
      <c r="F110" s="91"/>
      <c r="G110" s="91"/>
      <c r="H110" s="90"/>
    </row>
    <row r="111" s="60" customFormat="1" spans="1:8">
      <c r="A111" s="90"/>
      <c r="E111" s="91"/>
      <c r="F111" s="91"/>
      <c r="G111" s="91"/>
      <c r="H111" s="90"/>
    </row>
    <row r="112" s="60" customFormat="1" spans="1:8">
      <c r="A112" s="90"/>
      <c r="E112" s="91"/>
      <c r="F112" s="91"/>
      <c r="G112" s="91"/>
      <c r="H112" s="90"/>
    </row>
    <row r="113" s="60" customFormat="1" spans="1:8">
      <c r="A113" s="90"/>
      <c r="E113" s="91"/>
      <c r="F113" s="91"/>
      <c r="G113" s="91"/>
      <c r="H113" s="90"/>
    </row>
    <row r="114" s="60" customFormat="1" spans="1:8">
      <c r="A114" s="90"/>
      <c r="E114" s="91"/>
      <c r="F114" s="91"/>
      <c r="G114" s="91"/>
      <c r="H114" s="90"/>
    </row>
    <row r="115" s="60" customFormat="1" spans="1:8">
      <c r="A115" s="90"/>
      <c r="E115" s="91"/>
      <c r="F115" s="91"/>
      <c r="G115" s="91"/>
      <c r="H115" s="90"/>
    </row>
    <row r="116" s="60" customFormat="1" spans="1:8">
      <c r="A116" s="90"/>
      <c r="E116" s="91"/>
      <c r="F116" s="91"/>
      <c r="G116" s="91"/>
      <c r="H116" s="90"/>
    </row>
    <row r="117" s="60" customFormat="1" spans="1:8">
      <c r="A117" s="90"/>
      <c r="E117" s="91"/>
      <c r="F117" s="91"/>
      <c r="G117" s="91"/>
      <c r="H117" s="90"/>
    </row>
    <row r="118" s="60" customFormat="1" spans="1:8">
      <c r="A118" s="90"/>
      <c r="E118" s="91"/>
      <c r="F118" s="91"/>
      <c r="G118" s="91"/>
      <c r="H118" s="90"/>
    </row>
    <row r="119" s="60" customFormat="1" spans="1:8">
      <c r="A119" s="90"/>
      <c r="E119" s="91"/>
      <c r="F119" s="91"/>
      <c r="G119" s="91"/>
      <c r="H119" s="90"/>
    </row>
    <row r="120" s="60" customFormat="1" spans="1:8">
      <c r="A120" s="90"/>
      <c r="E120" s="91"/>
      <c r="F120" s="91"/>
      <c r="G120" s="91"/>
      <c r="H120" s="90"/>
    </row>
    <row r="121" s="60" customFormat="1" spans="1:8">
      <c r="A121" s="90"/>
      <c r="E121" s="91"/>
      <c r="F121" s="91"/>
      <c r="G121" s="91"/>
      <c r="H121" s="90"/>
    </row>
    <row r="122" s="60" customFormat="1" spans="1:8">
      <c r="A122" s="90"/>
      <c r="E122" s="91"/>
      <c r="F122" s="91"/>
      <c r="G122" s="91"/>
      <c r="H122" s="90"/>
    </row>
    <row r="123" s="60" customFormat="1" spans="1:8">
      <c r="A123" s="90"/>
      <c r="E123" s="91"/>
      <c r="F123" s="91"/>
      <c r="G123" s="91"/>
      <c r="H123" s="90"/>
    </row>
    <row r="124" s="60" customFormat="1" spans="1:8">
      <c r="A124" s="90"/>
      <c r="E124" s="91"/>
      <c r="F124" s="91"/>
      <c r="G124" s="91"/>
      <c r="H124" s="90"/>
    </row>
    <row r="125" s="60" customFormat="1" spans="1:8">
      <c r="A125" s="90"/>
      <c r="E125" s="91"/>
      <c r="F125" s="91"/>
      <c r="G125" s="91"/>
      <c r="H125" s="90"/>
    </row>
    <row r="126" s="60" customFormat="1" spans="1:8">
      <c r="A126" s="90"/>
      <c r="E126" s="91"/>
      <c r="F126" s="91"/>
      <c r="G126" s="91"/>
      <c r="H126" s="90"/>
    </row>
    <row r="127" s="60" customFormat="1" spans="1:8">
      <c r="A127" s="90"/>
      <c r="E127" s="91"/>
      <c r="F127" s="91"/>
      <c r="G127" s="91"/>
      <c r="H127" s="90"/>
    </row>
    <row r="128" s="60" customFormat="1" spans="1:8">
      <c r="A128" s="90"/>
      <c r="E128" s="91"/>
      <c r="F128" s="91"/>
      <c r="G128" s="91"/>
      <c r="H128" s="90"/>
    </row>
    <row r="129" s="60" customFormat="1" spans="1:8">
      <c r="A129" s="90"/>
      <c r="E129" s="91"/>
      <c r="F129" s="91"/>
      <c r="G129" s="91"/>
      <c r="H129" s="90"/>
    </row>
    <row r="130" s="60" customFormat="1" spans="1:8">
      <c r="A130" s="90"/>
      <c r="E130" s="91"/>
      <c r="F130" s="91"/>
      <c r="G130" s="91"/>
      <c r="H130" s="90"/>
    </row>
    <row r="131" s="60" customFormat="1" spans="1:8">
      <c r="A131" s="90"/>
      <c r="E131" s="91"/>
      <c r="F131" s="91"/>
      <c r="G131" s="91"/>
      <c r="H131" s="90"/>
    </row>
    <row r="132" s="60" customFormat="1" spans="1:8">
      <c r="A132" s="90"/>
      <c r="E132" s="91"/>
      <c r="F132" s="91"/>
      <c r="G132" s="91"/>
      <c r="H132" s="90"/>
    </row>
    <row r="133" s="60" customFormat="1" spans="1:8">
      <c r="A133" s="90"/>
      <c r="E133" s="91"/>
      <c r="F133" s="91"/>
      <c r="G133" s="91"/>
      <c r="H133" s="90"/>
    </row>
    <row r="134" s="60" customFormat="1" spans="1:8">
      <c r="A134" s="90"/>
      <c r="E134" s="91"/>
      <c r="F134" s="91"/>
      <c r="G134" s="91"/>
      <c r="H134" s="90"/>
    </row>
    <row r="135" s="60" customFormat="1" spans="1:8">
      <c r="A135" s="90"/>
      <c r="E135" s="91"/>
      <c r="F135" s="91"/>
      <c r="G135" s="91"/>
      <c r="H135" s="90"/>
    </row>
    <row r="136" s="60" customFormat="1" spans="1:8">
      <c r="A136" s="90"/>
      <c r="E136" s="91"/>
      <c r="F136" s="91"/>
      <c r="G136" s="91"/>
      <c r="H136" s="90"/>
    </row>
    <row r="137" s="60" customFormat="1" spans="1:8">
      <c r="A137" s="90"/>
      <c r="E137" s="91"/>
      <c r="F137" s="91"/>
      <c r="G137" s="91"/>
      <c r="H137" s="90"/>
    </row>
    <row r="138" s="60" customFormat="1" spans="1:8">
      <c r="A138" s="90"/>
      <c r="E138" s="91"/>
      <c r="F138" s="91"/>
      <c r="G138" s="91"/>
      <c r="H138" s="90"/>
    </row>
    <row r="139" s="60" customFormat="1" spans="1:8">
      <c r="A139" s="90"/>
      <c r="E139" s="91"/>
      <c r="F139" s="91"/>
      <c r="G139" s="91"/>
      <c r="H139" s="90"/>
    </row>
    <row r="140" s="60" customFormat="1" spans="1:8">
      <c r="A140" s="90"/>
      <c r="E140" s="91"/>
      <c r="F140" s="91"/>
      <c r="G140" s="91"/>
      <c r="H140" s="90"/>
    </row>
    <row r="141" s="60" customFormat="1" spans="1:8">
      <c r="A141" s="90"/>
      <c r="E141" s="91"/>
      <c r="F141" s="91"/>
      <c r="G141" s="91"/>
      <c r="H141" s="90"/>
    </row>
    <row r="142" s="60" customFormat="1" spans="1:8">
      <c r="A142" s="90"/>
      <c r="E142" s="91"/>
      <c r="F142" s="91"/>
      <c r="G142" s="91"/>
      <c r="H142" s="90"/>
    </row>
    <row r="143" s="60" customFormat="1" spans="1:8">
      <c r="A143" s="90"/>
      <c r="E143" s="91"/>
      <c r="F143" s="91"/>
      <c r="G143" s="91"/>
      <c r="H143" s="90"/>
    </row>
    <row r="144" s="60" customFormat="1" spans="1:8">
      <c r="A144" s="90"/>
      <c r="E144" s="91"/>
      <c r="F144" s="91"/>
      <c r="G144" s="91"/>
      <c r="H144" s="90"/>
    </row>
    <row r="145" s="60" customFormat="1" spans="1:8">
      <c r="A145" s="90"/>
      <c r="E145" s="91"/>
      <c r="F145" s="91"/>
      <c r="G145" s="91"/>
      <c r="H145" s="90"/>
    </row>
    <row r="146" s="60" customFormat="1" spans="1:8">
      <c r="A146" s="90"/>
      <c r="E146" s="91"/>
      <c r="F146" s="91"/>
      <c r="G146" s="91"/>
      <c r="H146" s="90"/>
    </row>
    <row r="147" s="60" customFormat="1" spans="1:8">
      <c r="A147" s="90"/>
      <c r="E147" s="91"/>
      <c r="F147" s="91"/>
      <c r="G147" s="91"/>
      <c r="H147" s="90"/>
    </row>
    <row r="148" s="60" customFormat="1" spans="1:8">
      <c r="A148" s="90"/>
      <c r="E148" s="91"/>
      <c r="F148" s="91"/>
      <c r="G148" s="91"/>
      <c r="H148" s="90"/>
    </row>
    <row r="149" s="60" customFormat="1" spans="1:8">
      <c r="A149" s="90"/>
      <c r="E149" s="91"/>
      <c r="F149" s="91"/>
      <c r="G149" s="91"/>
      <c r="H149" s="90"/>
    </row>
    <row r="150" s="60" customFormat="1" spans="1:8">
      <c r="A150" s="90"/>
      <c r="E150" s="91"/>
      <c r="F150" s="91"/>
      <c r="G150" s="91"/>
      <c r="H150" s="90"/>
    </row>
    <row r="151" s="60" customFormat="1" spans="1:8">
      <c r="A151" s="90"/>
      <c r="E151" s="91"/>
      <c r="F151" s="91"/>
      <c r="G151" s="91"/>
      <c r="H151" s="90"/>
    </row>
    <row r="152" s="60" customFormat="1" spans="1:8">
      <c r="A152" s="90"/>
      <c r="E152" s="91"/>
      <c r="F152" s="91"/>
      <c r="G152" s="91"/>
      <c r="H152" s="90"/>
    </row>
    <row r="153" s="60" customFormat="1" spans="1:8">
      <c r="A153" s="90"/>
      <c r="E153" s="91"/>
      <c r="F153" s="91"/>
      <c r="G153" s="91"/>
      <c r="H153" s="90"/>
    </row>
    <row r="154" s="60" customFormat="1" spans="1:8">
      <c r="A154" s="90"/>
      <c r="E154" s="91"/>
      <c r="F154" s="91"/>
      <c r="G154" s="91"/>
      <c r="H154" s="90"/>
    </row>
    <row r="155" s="60" customFormat="1" spans="1:8">
      <c r="A155" s="90"/>
      <c r="E155" s="91"/>
      <c r="F155" s="91"/>
      <c r="G155" s="91"/>
      <c r="H155" s="90"/>
    </row>
    <row r="156" s="60" customFormat="1" spans="1:8">
      <c r="A156" s="90"/>
      <c r="E156" s="91"/>
      <c r="F156" s="91"/>
      <c r="G156" s="91"/>
      <c r="H156" s="90"/>
    </row>
    <row r="157" s="60" customFormat="1" spans="1:8">
      <c r="A157" s="90"/>
      <c r="E157" s="91"/>
      <c r="F157" s="91"/>
      <c r="G157" s="91"/>
      <c r="H157" s="90"/>
    </row>
    <row r="158" s="60" customFormat="1" spans="1:8">
      <c r="A158" s="90"/>
      <c r="E158" s="91"/>
      <c r="F158" s="91"/>
      <c r="G158" s="91"/>
      <c r="H158" s="90"/>
    </row>
    <row r="159" s="60" customFormat="1" spans="1:8">
      <c r="A159" s="90"/>
      <c r="E159" s="91"/>
      <c r="F159" s="91"/>
      <c r="G159" s="91"/>
      <c r="H159" s="90"/>
    </row>
    <row r="160" s="60" customFormat="1" spans="1:8">
      <c r="A160" s="90"/>
      <c r="E160" s="91"/>
      <c r="F160" s="91"/>
      <c r="G160" s="91"/>
      <c r="H160" s="90"/>
    </row>
    <row r="161" s="60" customFormat="1" spans="1:8">
      <c r="A161" s="90"/>
      <c r="E161" s="91"/>
      <c r="F161" s="91"/>
      <c r="G161" s="91"/>
      <c r="H161" s="90"/>
    </row>
    <row r="162" s="60" customFormat="1" spans="1:8">
      <c r="A162" s="90"/>
      <c r="E162" s="91"/>
      <c r="F162" s="91"/>
      <c r="G162" s="91"/>
      <c r="H162" s="90"/>
    </row>
    <row r="163" s="60" customFormat="1" spans="1:8">
      <c r="A163" s="90"/>
      <c r="E163" s="91"/>
      <c r="F163" s="91"/>
      <c r="G163" s="91"/>
      <c r="H163" s="90"/>
    </row>
    <row r="164" s="60" customFormat="1" spans="1:8">
      <c r="A164" s="90"/>
      <c r="E164" s="91"/>
      <c r="F164" s="91"/>
      <c r="G164" s="91"/>
      <c r="H164" s="90"/>
    </row>
    <row r="165" s="60" customFormat="1" spans="1:8">
      <c r="A165" s="90"/>
      <c r="E165" s="91"/>
      <c r="F165" s="91"/>
      <c r="G165" s="91"/>
      <c r="H165" s="90"/>
    </row>
    <row r="166" s="60" customFormat="1" spans="1:8">
      <c r="A166" s="90"/>
      <c r="E166" s="91"/>
      <c r="F166" s="91"/>
      <c r="G166" s="91"/>
      <c r="H166" s="90"/>
    </row>
    <row r="167" s="60" customFormat="1" spans="1:8">
      <c r="A167" s="90"/>
      <c r="E167" s="91"/>
      <c r="F167" s="91"/>
      <c r="G167" s="91"/>
      <c r="H167" s="90"/>
    </row>
    <row r="168" s="60" customFormat="1" spans="1:8">
      <c r="A168" s="90"/>
      <c r="E168" s="91"/>
      <c r="F168" s="91"/>
      <c r="G168" s="91"/>
      <c r="H168" s="90"/>
    </row>
    <row r="169" s="60" customFormat="1" spans="1:8">
      <c r="A169" s="90"/>
      <c r="E169" s="91"/>
      <c r="F169" s="91"/>
      <c r="G169" s="91"/>
      <c r="H169" s="90"/>
    </row>
    <row r="170" s="60" customFormat="1" spans="1:8">
      <c r="A170" s="90"/>
      <c r="E170" s="91"/>
      <c r="F170" s="91"/>
      <c r="G170" s="91"/>
      <c r="H170" s="90"/>
    </row>
    <row r="171" s="60" customFormat="1" spans="1:8">
      <c r="A171" s="90"/>
      <c r="E171" s="91"/>
      <c r="F171" s="91"/>
      <c r="G171" s="91"/>
      <c r="H171" s="90"/>
    </row>
    <row r="172" s="60" customFormat="1" spans="1:8">
      <c r="A172" s="90"/>
      <c r="E172" s="91"/>
      <c r="F172" s="91"/>
      <c r="G172" s="91"/>
      <c r="H172" s="90"/>
    </row>
    <row r="173" s="60" customFormat="1" spans="1:8">
      <c r="A173" s="90"/>
      <c r="E173" s="91"/>
      <c r="F173" s="91"/>
      <c r="G173" s="91"/>
      <c r="H173" s="90"/>
    </row>
    <row r="174" s="60" customFormat="1" spans="1:8">
      <c r="A174" s="90"/>
      <c r="E174" s="91"/>
      <c r="F174" s="91"/>
      <c r="G174" s="91"/>
      <c r="H174" s="90"/>
    </row>
    <row r="175" s="60" customFormat="1" spans="1:8">
      <c r="A175" s="90"/>
      <c r="E175" s="91"/>
      <c r="F175" s="91"/>
      <c r="G175" s="91"/>
      <c r="H175" s="90"/>
    </row>
    <row r="176" s="60" customFormat="1" spans="1:8">
      <c r="A176" s="90"/>
      <c r="E176" s="91"/>
      <c r="F176" s="91"/>
      <c r="G176" s="91"/>
      <c r="H176" s="90"/>
    </row>
    <row r="177" s="60" customFormat="1" spans="1:8">
      <c r="A177" s="90"/>
      <c r="E177" s="91"/>
      <c r="F177" s="91"/>
      <c r="G177" s="91"/>
      <c r="H177" s="90"/>
    </row>
    <row r="178" s="60" customFormat="1" spans="1:8">
      <c r="A178" s="90"/>
      <c r="E178" s="91"/>
      <c r="F178" s="91"/>
      <c r="G178" s="91"/>
      <c r="H178" s="90"/>
    </row>
    <row r="179" s="60" customFormat="1" spans="1:8">
      <c r="A179" s="90"/>
      <c r="E179" s="91"/>
      <c r="F179" s="91"/>
      <c r="G179" s="91"/>
      <c r="H179" s="90"/>
    </row>
    <row r="180" s="60" customFormat="1" spans="1:8">
      <c r="A180" s="90"/>
      <c r="E180" s="91"/>
      <c r="F180" s="91"/>
      <c r="G180" s="91"/>
      <c r="H180" s="90"/>
    </row>
    <row r="181" s="60" customFormat="1" spans="1:8">
      <c r="A181" s="90"/>
      <c r="E181" s="91"/>
      <c r="F181" s="91"/>
      <c r="G181" s="91"/>
      <c r="H181" s="90"/>
    </row>
    <row r="182" s="60" customFormat="1" spans="1:8">
      <c r="A182" s="90"/>
      <c r="E182" s="91"/>
      <c r="F182" s="91"/>
      <c r="G182" s="91"/>
      <c r="H182" s="90"/>
    </row>
    <row r="183" s="60" customFormat="1" spans="1:8">
      <c r="A183" s="90"/>
      <c r="E183" s="91"/>
      <c r="F183" s="91"/>
      <c r="G183" s="91"/>
      <c r="H183" s="90"/>
    </row>
    <row r="184" s="60" customFormat="1" spans="1:8">
      <c r="A184" s="90"/>
      <c r="E184" s="91"/>
      <c r="F184" s="91"/>
      <c r="G184" s="91"/>
      <c r="H184" s="90"/>
    </row>
    <row r="185" s="60" customFormat="1" spans="1:8">
      <c r="A185" s="90"/>
      <c r="E185" s="91"/>
      <c r="F185" s="91"/>
      <c r="G185" s="91"/>
      <c r="H185" s="90"/>
    </row>
    <row r="186" s="60" customFormat="1" spans="1:8">
      <c r="A186" s="90"/>
      <c r="E186" s="91"/>
      <c r="F186" s="91"/>
      <c r="G186" s="91"/>
      <c r="H186" s="90"/>
    </row>
    <row r="187" s="60" customFormat="1" spans="1:8">
      <c r="A187" s="90"/>
      <c r="E187" s="91"/>
      <c r="F187" s="91"/>
      <c r="G187" s="91"/>
      <c r="H187" s="90"/>
    </row>
    <row r="188" s="60" customFormat="1" spans="1:8">
      <c r="A188" s="90"/>
      <c r="E188" s="91"/>
      <c r="F188" s="91"/>
      <c r="G188" s="91"/>
      <c r="H188" s="90"/>
    </row>
    <row r="189" s="60" customFormat="1" spans="1:8">
      <c r="A189" s="90"/>
      <c r="E189" s="91"/>
      <c r="F189" s="91"/>
      <c r="G189" s="91"/>
      <c r="H189" s="90"/>
    </row>
    <row r="190" s="60" customFormat="1" spans="1:8">
      <c r="A190" s="90"/>
      <c r="E190" s="91"/>
      <c r="F190" s="91"/>
      <c r="G190" s="91"/>
      <c r="H190" s="90"/>
    </row>
    <row r="191" s="60" customFormat="1" spans="1:8">
      <c r="A191" s="90"/>
      <c r="E191" s="91"/>
      <c r="F191" s="91"/>
      <c r="G191" s="91"/>
      <c r="H191" s="90"/>
    </row>
    <row r="192" s="60" customFormat="1" spans="1:8">
      <c r="A192" s="90"/>
      <c r="E192" s="91"/>
      <c r="F192" s="91"/>
      <c r="G192" s="91"/>
      <c r="H192" s="90"/>
    </row>
    <row r="193" s="60" customFormat="1" spans="1:8">
      <c r="A193" s="90"/>
      <c r="E193" s="91"/>
      <c r="F193" s="91"/>
      <c r="G193" s="91"/>
      <c r="H193" s="90"/>
    </row>
    <row r="194" s="60" customFormat="1" spans="1:8">
      <c r="A194" s="90"/>
      <c r="E194" s="91"/>
      <c r="F194" s="91"/>
      <c r="G194" s="91"/>
      <c r="H194" s="90"/>
    </row>
    <row r="195" s="60" customFormat="1" spans="1:8">
      <c r="A195" s="90"/>
      <c r="E195" s="91"/>
      <c r="F195" s="91"/>
      <c r="G195" s="91"/>
      <c r="H195" s="90"/>
    </row>
    <row r="196" s="60" customFormat="1" spans="1:8">
      <c r="A196" s="90"/>
      <c r="E196" s="91"/>
      <c r="F196" s="91"/>
      <c r="G196" s="91"/>
      <c r="H196" s="90"/>
    </row>
    <row r="197" s="60" customFormat="1" spans="1:8">
      <c r="A197" s="90"/>
      <c r="E197" s="91"/>
      <c r="F197" s="91"/>
      <c r="G197" s="91"/>
      <c r="H197" s="90"/>
    </row>
    <row r="198" s="60" customFormat="1" spans="1:8">
      <c r="A198" s="90"/>
      <c r="E198" s="91"/>
      <c r="F198" s="91"/>
      <c r="G198" s="91"/>
      <c r="H198" s="90"/>
    </row>
    <row r="199" s="60" customFormat="1" spans="1:8">
      <c r="A199" s="90"/>
      <c r="E199" s="91"/>
      <c r="F199" s="91"/>
      <c r="G199" s="91"/>
      <c r="H199" s="90"/>
    </row>
    <row r="200" s="60" customFormat="1" spans="1:8">
      <c r="A200" s="90"/>
      <c r="E200" s="91"/>
      <c r="F200" s="91"/>
      <c r="G200" s="91"/>
      <c r="H200" s="90"/>
    </row>
    <row r="201" s="60" customFormat="1" spans="1:8">
      <c r="A201" s="90"/>
      <c r="E201" s="91"/>
      <c r="F201" s="91"/>
      <c r="G201" s="91"/>
      <c r="H201" s="90"/>
    </row>
    <row r="202" s="60" customFormat="1" spans="1:8">
      <c r="A202" s="90"/>
      <c r="E202" s="91"/>
      <c r="F202" s="91"/>
      <c r="G202" s="91"/>
      <c r="H202" s="90"/>
    </row>
    <row r="203" s="60" customFormat="1" spans="1:8">
      <c r="A203" s="90"/>
      <c r="E203" s="91"/>
      <c r="F203" s="91"/>
      <c r="G203" s="91"/>
      <c r="H203" s="90"/>
    </row>
    <row r="204" s="60" customFormat="1" spans="1:8">
      <c r="A204" s="90"/>
      <c r="E204" s="91"/>
      <c r="F204" s="91"/>
      <c r="G204" s="91"/>
      <c r="H204" s="90"/>
    </row>
    <row r="205" s="60" customFormat="1" spans="1:8">
      <c r="A205" s="90"/>
      <c r="E205" s="91"/>
      <c r="F205" s="91"/>
      <c r="G205" s="91"/>
      <c r="H205" s="90"/>
    </row>
    <row r="206" s="60" customFormat="1" spans="1:8">
      <c r="A206" s="90"/>
      <c r="E206" s="91"/>
      <c r="F206" s="91"/>
      <c r="G206" s="91"/>
      <c r="H206" s="90"/>
    </row>
    <row r="207" s="60" customFormat="1" spans="1:8">
      <c r="A207" s="90"/>
      <c r="E207" s="91"/>
      <c r="F207" s="91"/>
      <c r="G207" s="91"/>
      <c r="H207" s="90"/>
    </row>
    <row r="208" s="60" customFormat="1" spans="1:8">
      <c r="A208" s="90"/>
      <c r="E208" s="91"/>
      <c r="F208" s="91"/>
      <c r="G208" s="91"/>
      <c r="H208" s="90"/>
    </row>
    <row r="209" s="60" customFormat="1" spans="1:8">
      <c r="A209" s="90"/>
      <c r="E209" s="91"/>
      <c r="F209" s="91"/>
      <c r="G209" s="91"/>
      <c r="H209" s="90"/>
    </row>
    <row r="210" s="60" customFormat="1" spans="1:8">
      <c r="A210" s="90"/>
      <c r="E210" s="91"/>
      <c r="F210" s="91"/>
      <c r="G210" s="91"/>
      <c r="H210" s="90"/>
    </row>
    <row r="211" s="60" customFormat="1" spans="1:8">
      <c r="A211" s="90"/>
      <c r="E211" s="91"/>
      <c r="F211" s="91"/>
      <c r="G211" s="91"/>
      <c r="H211" s="90"/>
    </row>
    <row r="212" s="60" customFormat="1" spans="1:8">
      <c r="A212" s="90"/>
      <c r="E212" s="91"/>
      <c r="F212" s="91"/>
      <c r="G212" s="91"/>
      <c r="H212" s="90"/>
    </row>
    <row r="213" s="60" customFormat="1" spans="1:8">
      <c r="A213" s="90"/>
      <c r="E213" s="91"/>
      <c r="F213" s="91"/>
      <c r="G213" s="91"/>
      <c r="H213" s="90"/>
    </row>
    <row r="214" s="60" customFormat="1" spans="1:8">
      <c r="A214" s="90"/>
      <c r="E214" s="91"/>
      <c r="F214" s="91"/>
      <c r="G214" s="91"/>
      <c r="H214" s="90"/>
    </row>
    <row r="215" s="60" customFormat="1" spans="1:8">
      <c r="A215" s="90"/>
      <c r="E215" s="91"/>
      <c r="F215" s="91"/>
      <c r="G215" s="91"/>
      <c r="H215" s="90"/>
    </row>
    <row r="216" s="60" customFormat="1" spans="1:8">
      <c r="A216" s="90"/>
      <c r="E216" s="91"/>
      <c r="F216" s="91"/>
      <c r="G216" s="91"/>
      <c r="H216" s="90"/>
    </row>
    <row r="217" s="60" customFormat="1" spans="1:8">
      <c r="A217" s="90"/>
      <c r="E217" s="91"/>
      <c r="F217" s="91"/>
      <c r="G217" s="91"/>
      <c r="H217" s="90"/>
    </row>
    <row r="218" s="60" customFormat="1" spans="1:8">
      <c r="A218" s="90"/>
      <c r="E218" s="91"/>
      <c r="F218" s="91"/>
      <c r="G218" s="91"/>
      <c r="H218" s="90"/>
    </row>
    <row r="219" s="60" customFormat="1" spans="1:8">
      <c r="A219" s="90"/>
      <c r="E219" s="91"/>
      <c r="F219" s="91"/>
      <c r="G219" s="91"/>
      <c r="H219" s="90"/>
    </row>
    <row r="220" s="60" customFormat="1" spans="1:8">
      <c r="A220" s="90"/>
      <c r="E220" s="91"/>
      <c r="F220" s="91"/>
      <c r="G220" s="91"/>
      <c r="H220" s="90"/>
    </row>
    <row r="221" s="60" customFormat="1" spans="1:8">
      <c r="A221" s="90"/>
      <c r="E221" s="91"/>
      <c r="F221" s="91"/>
      <c r="G221" s="91"/>
      <c r="H221" s="90"/>
    </row>
    <row r="222" s="60" customFormat="1" spans="1:8">
      <c r="A222" s="90"/>
      <c r="E222" s="91"/>
      <c r="F222" s="91"/>
      <c r="G222" s="91"/>
      <c r="H222" s="90"/>
    </row>
    <row r="223" s="60" customFormat="1" spans="1:8">
      <c r="A223" s="90"/>
      <c r="E223" s="91"/>
      <c r="F223" s="91"/>
      <c r="G223" s="91"/>
      <c r="H223" s="90"/>
    </row>
    <row r="224" s="60" customFormat="1" spans="1:8">
      <c r="A224" s="90"/>
      <c r="E224" s="91"/>
      <c r="F224" s="91"/>
      <c r="G224" s="91"/>
      <c r="H224" s="90"/>
    </row>
    <row r="225" s="60" customFormat="1" spans="1:8">
      <c r="A225" s="90"/>
      <c r="E225" s="91"/>
      <c r="F225" s="91"/>
      <c r="G225" s="91"/>
      <c r="H225" s="90"/>
    </row>
    <row r="226" s="60" customFormat="1" spans="1:8">
      <c r="A226" s="90"/>
      <c r="E226" s="91"/>
      <c r="F226" s="91"/>
      <c r="G226" s="91"/>
      <c r="H226" s="90"/>
    </row>
    <row r="227" s="60" customFormat="1" spans="1:8">
      <c r="A227" s="90"/>
      <c r="E227" s="91"/>
      <c r="F227" s="91"/>
      <c r="G227" s="91"/>
      <c r="H227" s="90"/>
    </row>
    <row r="228" s="60" customFormat="1" spans="1:8">
      <c r="A228" s="90"/>
      <c r="E228" s="91"/>
      <c r="F228" s="91"/>
      <c r="G228" s="91"/>
      <c r="H228" s="90"/>
    </row>
    <row r="229" s="60" customFormat="1" spans="1:8">
      <c r="A229" s="90"/>
      <c r="E229" s="91"/>
      <c r="F229" s="91"/>
      <c r="G229" s="91"/>
      <c r="H229" s="90"/>
    </row>
    <row r="230" s="60" customFormat="1" spans="1:8">
      <c r="A230" s="90"/>
      <c r="E230" s="91"/>
      <c r="F230" s="91"/>
      <c r="G230" s="91"/>
      <c r="H230" s="90"/>
    </row>
    <row r="231" s="60" customFormat="1" spans="1:8">
      <c r="A231" s="90"/>
      <c r="E231" s="91"/>
      <c r="F231" s="91"/>
      <c r="G231" s="91"/>
      <c r="H231" s="90"/>
    </row>
    <row r="232" s="60" customFormat="1" spans="1:8">
      <c r="A232" s="90"/>
      <c r="E232" s="91"/>
      <c r="F232" s="91"/>
      <c r="G232" s="91"/>
      <c r="H232" s="90"/>
    </row>
    <row r="233" s="60" customFormat="1" spans="1:8">
      <c r="A233" s="90"/>
      <c r="E233" s="91"/>
      <c r="F233" s="91"/>
      <c r="G233" s="91"/>
      <c r="H233" s="90"/>
    </row>
    <row r="234" s="60" customFormat="1" spans="1:8">
      <c r="A234" s="90"/>
      <c r="E234" s="91"/>
      <c r="F234" s="91"/>
      <c r="G234" s="91"/>
      <c r="H234" s="90"/>
    </row>
    <row r="235" s="60" customFormat="1" spans="1:8">
      <c r="A235" s="90"/>
      <c r="E235" s="91"/>
      <c r="F235" s="91"/>
      <c r="G235" s="91"/>
      <c r="H235" s="90"/>
    </row>
    <row r="236" s="60" customFormat="1" spans="1:8">
      <c r="A236" s="90"/>
      <c r="E236" s="91"/>
      <c r="F236" s="91"/>
      <c r="G236" s="91"/>
      <c r="H236" s="90"/>
    </row>
    <row r="237" s="60" customFormat="1" spans="1:8">
      <c r="A237" s="90"/>
      <c r="E237" s="91"/>
      <c r="F237" s="91"/>
      <c r="G237" s="91"/>
      <c r="H237" s="90"/>
    </row>
    <row r="238" s="60" customFormat="1" spans="1:8">
      <c r="A238" s="90"/>
      <c r="E238" s="91"/>
      <c r="F238" s="91"/>
      <c r="G238" s="91"/>
      <c r="H238" s="90"/>
    </row>
    <row r="239" s="60" customFormat="1" spans="1:8">
      <c r="A239" s="90"/>
      <c r="E239" s="91"/>
      <c r="F239" s="91"/>
      <c r="G239" s="91"/>
      <c r="H239" s="90"/>
    </row>
    <row r="240" s="60" customFormat="1" spans="1:8">
      <c r="A240" s="90"/>
      <c r="E240" s="91"/>
      <c r="F240" s="91"/>
      <c r="G240" s="91"/>
      <c r="H240" s="90"/>
    </row>
    <row r="241" s="60" customFormat="1" spans="1:8">
      <c r="A241" s="90"/>
      <c r="E241" s="91"/>
      <c r="F241" s="91"/>
      <c r="G241" s="91"/>
      <c r="H241" s="90"/>
    </row>
    <row r="242" s="60" customFormat="1" spans="1:8">
      <c r="A242" s="90"/>
      <c r="E242" s="91"/>
      <c r="F242" s="91"/>
      <c r="G242" s="91"/>
      <c r="H242" s="90"/>
    </row>
    <row r="243" s="60" customFormat="1" spans="1:8">
      <c r="A243" s="90"/>
      <c r="E243" s="91"/>
      <c r="F243" s="91"/>
      <c r="G243" s="91"/>
      <c r="H243" s="90"/>
    </row>
    <row r="244" s="60" customFormat="1" spans="1:8">
      <c r="A244" s="90"/>
      <c r="E244" s="91"/>
      <c r="F244" s="91"/>
      <c r="G244" s="91"/>
      <c r="H244" s="90"/>
    </row>
    <row r="245" s="60" customFormat="1" spans="1:8">
      <c r="A245" s="90"/>
      <c r="E245" s="91"/>
      <c r="F245" s="91"/>
      <c r="G245" s="91"/>
      <c r="H245" s="90"/>
    </row>
    <row r="246" s="60" customFormat="1" spans="1:8">
      <c r="A246" s="90"/>
      <c r="E246" s="91"/>
      <c r="F246" s="91"/>
      <c r="G246" s="91"/>
      <c r="H246" s="90"/>
    </row>
    <row r="247" s="60" customFormat="1" spans="1:8">
      <c r="A247" s="90"/>
      <c r="E247" s="91"/>
      <c r="F247" s="91"/>
      <c r="G247" s="91"/>
      <c r="H247" s="90"/>
    </row>
    <row r="248" s="60" customFormat="1" spans="1:8">
      <c r="A248" s="90"/>
      <c r="E248" s="91"/>
      <c r="F248" s="91"/>
      <c r="G248" s="91"/>
      <c r="H248" s="90"/>
    </row>
    <row r="249" s="60" customFormat="1" spans="1:8">
      <c r="A249" s="90"/>
      <c r="E249" s="91"/>
      <c r="F249" s="91"/>
      <c r="G249" s="91"/>
      <c r="H249" s="90"/>
    </row>
    <row r="250" s="60" customFormat="1" spans="1:8">
      <c r="A250" s="90"/>
      <c r="E250" s="91"/>
      <c r="F250" s="91"/>
      <c r="G250" s="91"/>
      <c r="H250" s="90"/>
    </row>
    <row r="251" s="60" customFormat="1" spans="1:8">
      <c r="A251" s="90"/>
      <c r="E251" s="91"/>
      <c r="F251" s="91"/>
      <c r="G251" s="91"/>
      <c r="H251" s="90"/>
    </row>
    <row r="252" s="60" customFormat="1" spans="1:8">
      <c r="A252" s="90"/>
      <c r="E252" s="91"/>
      <c r="F252" s="91"/>
      <c r="G252" s="91"/>
      <c r="H252" s="90"/>
    </row>
    <row r="253" s="60" customFormat="1" spans="1:8">
      <c r="A253" s="90"/>
      <c r="E253" s="91"/>
      <c r="F253" s="91"/>
      <c r="G253" s="91"/>
      <c r="H253" s="90"/>
    </row>
    <row r="254" s="60" customFormat="1" spans="1:8">
      <c r="A254" s="90"/>
      <c r="E254" s="91"/>
      <c r="F254" s="91"/>
      <c r="G254" s="91"/>
      <c r="H254" s="90"/>
    </row>
    <row r="255" s="60" customFormat="1" spans="1:8">
      <c r="A255" s="90"/>
      <c r="E255" s="91"/>
      <c r="F255" s="91"/>
      <c r="G255" s="91"/>
      <c r="H255" s="90"/>
    </row>
    <row r="256" s="60" customFormat="1" spans="1:8">
      <c r="A256" s="90"/>
      <c r="E256" s="91"/>
      <c r="F256" s="91"/>
      <c r="G256" s="91"/>
      <c r="H256" s="90"/>
    </row>
    <row r="257" s="60" customFormat="1" spans="1:8">
      <c r="A257" s="90"/>
      <c r="E257" s="91"/>
      <c r="F257" s="91"/>
      <c r="G257" s="91"/>
      <c r="H257" s="90"/>
    </row>
    <row r="258" s="60" customFormat="1" spans="1:8">
      <c r="A258" s="90"/>
      <c r="E258" s="91"/>
      <c r="F258" s="91"/>
      <c r="G258" s="91"/>
      <c r="H258" s="90"/>
    </row>
    <row r="259" s="60" customFormat="1" spans="1:8">
      <c r="A259" s="90"/>
      <c r="E259" s="91"/>
      <c r="F259" s="91"/>
      <c r="G259" s="91"/>
      <c r="H259" s="90"/>
    </row>
    <row r="260" s="60" customFormat="1" spans="1:8">
      <c r="A260" s="90"/>
      <c r="E260" s="91"/>
      <c r="F260" s="91"/>
      <c r="G260" s="91"/>
      <c r="H260" s="90"/>
    </row>
    <row r="261" s="60" customFormat="1" spans="1:8">
      <c r="A261" s="90"/>
      <c r="E261" s="91"/>
      <c r="F261" s="91"/>
      <c r="G261" s="91"/>
      <c r="H261" s="90"/>
    </row>
    <row r="262" s="60" customFormat="1" spans="1:8">
      <c r="A262" s="90"/>
      <c r="E262" s="91"/>
      <c r="F262" s="91"/>
      <c r="G262" s="91"/>
      <c r="H262" s="90"/>
    </row>
    <row r="263" s="60" customFormat="1" spans="1:8">
      <c r="A263" s="90"/>
      <c r="E263" s="91"/>
      <c r="F263" s="91"/>
      <c r="G263" s="91"/>
      <c r="H263" s="90"/>
    </row>
    <row r="264" s="60" customFormat="1" spans="1:8">
      <c r="A264" s="90"/>
      <c r="E264" s="91"/>
      <c r="F264" s="91"/>
      <c r="G264" s="91"/>
      <c r="H264" s="90"/>
    </row>
    <row r="265" s="60" customFormat="1" spans="1:8">
      <c r="A265" s="90"/>
      <c r="E265" s="91"/>
      <c r="F265" s="91"/>
      <c r="G265" s="91"/>
      <c r="H265" s="90"/>
    </row>
    <row r="266" s="60" customFormat="1" spans="1:8">
      <c r="A266" s="90"/>
      <c r="E266" s="91"/>
      <c r="F266" s="91"/>
      <c r="G266" s="91"/>
      <c r="H266" s="90"/>
    </row>
    <row r="267" s="60" customFormat="1" spans="1:8">
      <c r="A267" s="90"/>
      <c r="E267" s="91"/>
      <c r="F267" s="91"/>
      <c r="G267" s="91"/>
      <c r="H267" s="90"/>
    </row>
    <row r="268" s="60" customFormat="1" spans="1:8">
      <c r="A268" s="90"/>
      <c r="E268" s="91"/>
      <c r="F268" s="91"/>
      <c r="G268" s="91"/>
      <c r="H268" s="90"/>
    </row>
    <row r="269" s="60" customFormat="1" spans="1:8">
      <c r="A269" s="90"/>
      <c r="E269" s="91"/>
      <c r="F269" s="91"/>
      <c r="G269" s="91"/>
      <c r="H269" s="90"/>
    </row>
    <row r="270" s="60" customFormat="1" spans="1:8">
      <c r="A270" s="90"/>
      <c r="E270" s="91"/>
      <c r="F270" s="91"/>
      <c r="G270" s="91"/>
      <c r="H270" s="90"/>
    </row>
    <row r="271" s="60" customFormat="1" spans="1:8">
      <c r="A271" s="90"/>
      <c r="E271" s="91"/>
      <c r="F271" s="91"/>
      <c r="G271" s="91"/>
      <c r="H271" s="90"/>
    </row>
    <row r="272" s="60" customFormat="1" spans="1:8">
      <c r="A272" s="90"/>
      <c r="E272" s="91"/>
      <c r="F272" s="91"/>
      <c r="G272" s="91"/>
      <c r="H272" s="90"/>
    </row>
    <row r="273" s="60" customFormat="1" spans="1:8">
      <c r="A273" s="90"/>
      <c r="E273" s="91"/>
      <c r="F273" s="91"/>
      <c r="G273" s="91"/>
      <c r="H273" s="90"/>
    </row>
    <row r="274" s="60" customFormat="1" spans="1:8">
      <c r="A274" s="90"/>
      <c r="E274" s="91"/>
      <c r="F274" s="91"/>
      <c r="G274" s="91"/>
      <c r="H274" s="90"/>
    </row>
    <row r="275" s="60" customFormat="1" spans="1:8">
      <c r="A275" s="90"/>
      <c r="E275" s="91"/>
      <c r="F275" s="91"/>
      <c r="G275" s="91"/>
      <c r="H275" s="90"/>
    </row>
    <row r="276" s="60" customFormat="1" spans="1:8">
      <c r="A276" s="90"/>
      <c r="E276" s="91"/>
      <c r="F276" s="91"/>
      <c r="G276" s="91"/>
      <c r="H276" s="90"/>
    </row>
    <row r="277" s="60" customFormat="1" spans="1:8">
      <c r="A277" s="90"/>
      <c r="E277" s="91"/>
      <c r="F277" s="91"/>
      <c r="G277" s="91"/>
      <c r="H277" s="90"/>
    </row>
    <row r="278" s="60" customFormat="1" spans="1:8">
      <c r="A278" s="90"/>
      <c r="E278" s="91"/>
      <c r="F278" s="91"/>
      <c r="G278" s="91"/>
      <c r="H278" s="90"/>
    </row>
    <row r="279" s="60" customFormat="1" spans="1:8">
      <c r="A279" s="90"/>
      <c r="E279" s="91"/>
      <c r="F279" s="91"/>
      <c r="G279" s="91"/>
      <c r="H279" s="90"/>
    </row>
    <row r="280" s="60" customFormat="1" spans="1:8">
      <c r="A280" s="90"/>
      <c r="E280" s="91"/>
      <c r="F280" s="91"/>
      <c r="G280" s="91"/>
      <c r="H280" s="90"/>
    </row>
    <row r="281" s="60" customFormat="1" spans="1:8">
      <c r="A281" s="90"/>
      <c r="E281" s="91"/>
      <c r="F281" s="91"/>
      <c r="G281" s="91"/>
      <c r="H281" s="90"/>
    </row>
    <row r="282" s="60" customFormat="1" spans="1:8">
      <c r="A282" s="90"/>
      <c r="E282" s="91"/>
      <c r="F282" s="91"/>
      <c r="G282" s="91"/>
      <c r="H282" s="90"/>
    </row>
    <row r="283" s="60" customFormat="1" spans="1:8">
      <c r="A283" s="90"/>
      <c r="E283" s="91"/>
      <c r="F283" s="91"/>
      <c r="G283" s="91"/>
      <c r="H283" s="90"/>
    </row>
    <row r="284" s="60" customFormat="1" spans="1:8">
      <c r="A284" s="90"/>
      <c r="E284" s="91"/>
      <c r="F284" s="91"/>
      <c r="G284" s="91"/>
      <c r="H284" s="90"/>
    </row>
    <row r="285" s="60" customFormat="1" spans="1:8">
      <c r="A285" s="90"/>
      <c r="E285" s="91"/>
      <c r="F285" s="91"/>
      <c r="G285" s="91"/>
      <c r="H285" s="90"/>
    </row>
    <row r="286" s="60" customFormat="1" spans="1:8">
      <c r="A286" s="90"/>
      <c r="E286" s="91"/>
      <c r="F286" s="91"/>
      <c r="G286" s="91"/>
      <c r="H286" s="90"/>
    </row>
    <row r="287" s="60" customFormat="1" spans="1:8">
      <c r="A287" s="90"/>
      <c r="E287" s="91"/>
      <c r="F287" s="91"/>
      <c r="G287" s="91"/>
      <c r="H287" s="90"/>
    </row>
    <row r="288" s="60" customFormat="1" spans="1:8">
      <c r="A288" s="90"/>
      <c r="E288" s="91"/>
      <c r="F288" s="91"/>
      <c r="G288" s="91"/>
      <c r="H288" s="90"/>
    </row>
    <row r="289" s="60" customFormat="1" spans="1:8">
      <c r="A289" s="90"/>
      <c r="E289" s="91"/>
      <c r="F289" s="91"/>
      <c r="G289" s="91"/>
      <c r="H289" s="90"/>
    </row>
    <row r="290" s="60" customFormat="1" spans="1:8">
      <c r="A290" s="90"/>
      <c r="E290" s="91"/>
      <c r="F290" s="91"/>
      <c r="G290" s="91"/>
      <c r="H290" s="90"/>
    </row>
    <row r="291" s="60" customFormat="1" spans="1:8">
      <c r="A291" s="90"/>
      <c r="E291" s="91"/>
      <c r="F291" s="91"/>
      <c r="G291" s="91"/>
      <c r="H291" s="90"/>
    </row>
    <row r="292" s="60" customFormat="1" spans="1:8">
      <c r="A292" s="90"/>
      <c r="E292" s="91"/>
      <c r="F292" s="91"/>
      <c r="G292" s="91"/>
      <c r="H292" s="90"/>
    </row>
    <row r="293" s="60" customFormat="1" spans="1:8">
      <c r="A293" s="90"/>
      <c r="E293" s="91"/>
      <c r="F293" s="91"/>
      <c r="G293" s="91"/>
      <c r="H293" s="90"/>
    </row>
    <row r="294" s="60" customFormat="1" spans="1:8">
      <c r="A294" s="90"/>
      <c r="E294" s="91"/>
      <c r="F294" s="91"/>
      <c r="G294" s="91"/>
      <c r="H294" s="90"/>
    </row>
    <row r="295" s="60" customFormat="1" spans="1:8">
      <c r="A295" s="90"/>
      <c r="E295" s="91"/>
      <c r="F295" s="91"/>
      <c r="G295" s="91"/>
      <c r="H295" s="90"/>
    </row>
    <row r="296" s="60" customFormat="1" spans="1:8">
      <c r="A296" s="90"/>
      <c r="E296" s="91"/>
      <c r="F296" s="91"/>
      <c r="G296" s="91"/>
      <c r="H296" s="90"/>
    </row>
    <row r="297" s="60" customFormat="1" spans="1:8">
      <c r="A297" s="90"/>
      <c r="E297" s="91"/>
      <c r="F297" s="91"/>
      <c r="G297" s="91"/>
      <c r="H297" s="90"/>
    </row>
    <row r="298" s="60" customFormat="1" spans="1:8">
      <c r="A298" s="90"/>
      <c r="E298" s="91"/>
      <c r="F298" s="91"/>
      <c r="G298" s="91"/>
      <c r="H298" s="90"/>
    </row>
    <row r="299" s="60" customFormat="1" spans="1:8">
      <c r="A299" s="90"/>
      <c r="E299" s="91"/>
      <c r="F299" s="91"/>
      <c r="G299" s="91"/>
      <c r="H299" s="90"/>
    </row>
    <row r="300" s="60" customFormat="1" spans="1:8">
      <c r="A300" s="90"/>
      <c r="E300" s="91"/>
      <c r="F300" s="91"/>
      <c r="G300" s="91"/>
      <c r="H300" s="90"/>
    </row>
    <row r="301" s="60" customFormat="1" spans="1:8">
      <c r="A301" s="90"/>
      <c r="E301" s="91"/>
      <c r="F301" s="91"/>
      <c r="G301" s="91"/>
      <c r="H301" s="90"/>
    </row>
    <row r="302" s="60" customFormat="1" spans="1:8">
      <c r="A302" s="90"/>
      <c r="E302" s="91"/>
      <c r="F302" s="91"/>
      <c r="G302" s="91"/>
      <c r="H302" s="90"/>
    </row>
    <row r="303" s="60" customFormat="1" spans="1:8">
      <c r="A303" s="90"/>
      <c r="E303" s="91"/>
      <c r="F303" s="91"/>
      <c r="G303" s="91"/>
      <c r="H303" s="90"/>
    </row>
    <row r="304" s="60" customFormat="1" spans="1:8">
      <c r="A304" s="90"/>
      <c r="E304" s="91"/>
      <c r="F304" s="91"/>
      <c r="G304" s="91"/>
      <c r="H304" s="90"/>
    </row>
    <row r="305" s="60" customFormat="1" spans="1:8">
      <c r="A305" s="90"/>
      <c r="E305" s="91"/>
      <c r="F305" s="91"/>
      <c r="G305" s="91"/>
      <c r="H305" s="90"/>
    </row>
    <row r="306" s="60" customFormat="1" spans="1:8">
      <c r="A306" s="90"/>
      <c r="E306" s="91"/>
      <c r="F306" s="91"/>
      <c r="G306" s="91"/>
      <c r="H306" s="90"/>
    </row>
    <row r="307" s="60" customFormat="1" spans="1:8">
      <c r="A307" s="90"/>
      <c r="E307" s="91"/>
      <c r="F307" s="91"/>
      <c r="G307" s="91"/>
      <c r="H307" s="90"/>
    </row>
    <row r="308" s="60" customFormat="1" spans="1:8">
      <c r="A308" s="90"/>
      <c r="E308" s="91"/>
      <c r="F308" s="91"/>
      <c r="G308" s="91"/>
      <c r="H308" s="90"/>
    </row>
    <row r="309" s="60" customFormat="1" spans="1:8">
      <c r="A309" s="90"/>
      <c r="E309" s="91"/>
      <c r="F309" s="91"/>
      <c r="G309" s="91"/>
      <c r="H309" s="90"/>
    </row>
    <row r="310" s="60" customFormat="1" spans="1:8">
      <c r="A310" s="90"/>
      <c r="E310" s="91"/>
      <c r="F310" s="91"/>
      <c r="G310" s="91"/>
      <c r="H310" s="90"/>
    </row>
    <row r="311" s="60" customFormat="1" spans="1:8">
      <c r="A311" s="90"/>
      <c r="E311" s="91"/>
      <c r="F311" s="91"/>
      <c r="G311" s="91"/>
      <c r="H311" s="90"/>
    </row>
    <row r="312" s="60" customFormat="1" spans="1:8">
      <c r="A312" s="90"/>
      <c r="E312" s="91"/>
      <c r="F312" s="91"/>
      <c r="G312" s="91"/>
      <c r="H312" s="90"/>
    </row>
    <row r="313" s="60" customFormat="1" spans="1:8">
      <c r="A313" s="90"/>
      <c r="E313" s="91"/>
      <c r="F313" s="91"/>
      <c r="G313" s="91"/>
      <c r="H313" s="90"/>
    </row>
    <row r="314" s="60" customFormat="1" spans="1:8">
      <c r="A314" s="90"/>
      <c r="E314" s="91"/>
      <c r="F314" s="91"/>
      <c r="G314" s="91"/>
      <c r="H314" s="90"/>
    </row>
    <row r="315" s="60" customFormat="1" spans="1:8">
      <c r="A315" s="90"/>
      <c r="E315" s="91"/>
      <c r="F315" s="91"/>
      <c r="G315" s="91"/>
      <c r="H315" s="90"/>
    </row>
    <row r="316" s="60" customFormat="1" spans="1:8">
      <c r="A316" s="90"/>
      <c r="E316" s="91"/>
      <c r="F316" s="91"/>
      <c r="G316" s="91"/>
      <c r="H316" s="90"/>
    </row>
    <row r="317" s="60" customFormat="1" spans="1:8">
      <c r="A317" s="90"/>
      <c r="E317" s="91"/>
      <c r="F317" s="91"/>
      <c r="G317" s="91"/>
      <c r="H317" s="90"/>
    </row>
    <row r="318" s="60" customFormat="1" spans="1:8">
      <c r="A318" s="90"/>
      <c r="E318" s="91"/>
      <c r="F318" s="91"/>
      <c r="G318" s="91"/>
      <c r="H318" s="90"/>
    </row>
    <row r="319" s="60" customFormat="1" spans="1:8">
      <c r="A319" s="90"/>
      <c r="E319" s="91"/>
      <c r="F319" s="91"/>
      <c r="G319" s="91"/>
      <c r="H319" s="90"/>
    </row>
    <row r="320" s="60" customFormat="1" spans="1:8">
      <c r="A320" s="90"/>
      <c r="E320" s="91"/>
      <c r="F320" s="91"/>
      <c r="G320" s="91"/>
      <c r="H320" s="90"/>
    </row>
    <row r="321" s="60" customFormat="1" spans="1:8">
      <c r="A321" s="90"/>
      <c r="E321" s="91"/>
      <c r="F321" s="91"/>
      <c r="G321" s="91"/>
      <c r="H321" s="90"/>
    </row>
    <row r="322" s="60" customFormat="1" spans="1:8">
      <c r="A322" s="90"/>
      <c r="E322" s="91"/>
      <c r="F322" s="91"/>
      <c r="G322" s="91"/>
      <c r="H322" s="90"/>
    </row>
    <row r="323" s="60" customFormat="1" spans="1:8">
      <c r="A323" s="90"/>
      <c r="E323" s="91"/>
      <c r="F323" s="91"/>
      <c r="G323" s="91"/>
      <c r="H323" s="90"/>
    </row>
    <row r="324" s="60" customFormat="1" spans="1:8">
      <c r="A324" s="90"/>
      <c r="E324" s="91"/>
      <c r="F324" s="91"/>
      <c r="G324" s="91"/>
      <c r="H324" s="90"/>
    </row>
    <row r="325" s="60" customFormat="1" spans="1:8">
      <c r="A325" s="90"/>
      <c r="E325" s="91"/>
      <c r="F325" s="91"/>
      <c r="G325" s="91"/>
      <c r="H325" s="90"/>
    </row>
    <row r="326" s="60" customFormat="1" spans="1:8">
      <c r="A326" s="90"/>
      <c r="E326" s="91"/>
      <c r="F326" s="91"/>
      <c r="G326" s="91"/>
      <c r="H326" s="90"/>
    </row>
    <row r="327" s="60" customFormat="1" spans="1:8">
      <c r="A327" s="90"/>
      <c r="E327" s="91"/>
      <c r="F327" s="91"/>
      <c r="G327" s="91"/>
      <c r="H327" s="90"/>
    </row>
    <row r="328" s="60" customFormat="1" spans="1:8">
      <c r="A328" s="90"/>
      <c r="E328" s="91"/>
      <c r="F328" s="91"/>
      <c r="G328" s="91"/>
      <c r="H328" s="90"/>
    </row>
    <row r="329" s="60" customFormat="1" spans="1:8">
      <c r="A329" s="90"/>
      <c r="E329" s="91"/>
      <c r="F329" s="91"/>
      <c r="G329" s="91"/>
      <c r="H329" s="90"/>
    </row>
    <row r="330" s="60" customFormat="1" spans="1:8">
      <c r="A330" s="90"/>
      <c r="E330" s="91"/>
      <c r="F330" s="91"/>
      <c r="G330" s="91"/>
      <c r="H330" s="90"/>
    </row>
    <row r="331" s="60" customFormat="1" spans="1:8">
      <c r="A331" s="90"/>
      <c r="E331" s="91"/>
      <c r="F331" s="91"/>
      <c r="G331" s="91"/>
      <c r="H331" s="90"/>
    </row>
    <row r="332" s="60" customFormat="1" spans="1:8">
      <c r="A332" s="90"/>
      <c r="E332" s="91"/>
      <c r="F332" s="91"/>
      <c r="G332" s="91"/>
      <c r="H332" s="90"/>
    </row>
    <row r="333" s="60" customFormat="1" spans="1:8">
      <c r="A333" s="90"/>
      <c r="E333" s="91"/>
      <c r="F333" s="91"/>
      <c r="G333" s="91"/>
      <c r="H333" s="90"/>
    </row>
    <row r="334" s="60" customFormat="1" spans="1:8">
      <c r="A334" s="90"/>
      <c r="E334" s="91"/>
      <c r="F334" s="91"/>
      <c r="G334" s="91"/>
      <c r="H334" s="90"/>
    </row>
    <row r="335" s="60" customFormat="1" spans="1:8">
      <c r="A335" s="90"/>
      <c r="E335" s="91"/>
      <c r="F335" s="91"/>
      <c r="G335" s="91"/>
      <c r="H335" s="90"/>
    </row>
    <row r="336" s="60" customFormat="1" spans="1:8">
      <c r="A336" s="90"/>
      <c r="E336" s="91"/>
      <c r="F336" s="91"/>
      <c r="G336" s="91"/>
      <c r="H336" s="90"/>
    </row>
    <row r="337" s="60" customFormat="1" spans="1:8">
      <c r="A337" s="90"/>
      <c r="E337" s="91"/>
      <c r="F337" s="91"/>
      <c r="G337" s="91"/>
      <c r="H337" s="90"/>
    </row>
    <row r="338" s="60" customFormat="1" spans="1:8">
      <c r="A338" s="90"/>
      <c r="E338" s="91"/>
      <c r="F338" s="91"/>
      <c r="G338" s="91"/>
      <c r="H338" s="90"/>
    </row>
    <row r="339" s="60" customFormat="1" spans="1:8">
      <c r="A339" s="90"/>
      <c r="E339" s="91"/>
      <c r="F339" s="91"/>
      <c r="G339" s="91"/>
      <c r="H339" s="90"/>
    </row>
    <row r="340" s="60" customFormat="1" spans="1:8">
      <c r="A340" s="90"/>
      <c r="E340" s="91"/>
      <c r="F340" s="91"/>
      <c r="G340" s="91"/>
      <c r="H340" s="90"/>
    </row>
    <row r="341" s="60" customFormat="1" spans="1:8">
      <c r="A341" s="90"/>
      <c r="E341" s="91"/>
      <c r="F341" s="91"/>
      <c r="G341" s="91"/>
      <c r="H341" s="90"/>
    </row>
    <row r="342" s="60" customFormat="1" spans="1:8">
      <c r="A342" s="90"/>
      <c r="E342" s="91"/>
      <c r="F342" s="91"/>
      <c r="G342" s="91"/>
      <c r="H342" s="90"/>
    </row>
    <row r="343" s="60" customFormat="1" spans="1:8">
      <c r="A343" s="90"/>
      <c r="E343" s="91"/>
      <c r="F343" s="91"/>
      <c r="G343" s="91"/>
      <c r="H343" s="90"/>
    </row>
    <row r="344" s="60" customFormat="1" spans="1:8">
      <c r="A344" s="90"/>
      <c r="E344" s="91"/>
      <c r="F344" s="91"/>
      <c r="G344" s="91"/>
      <c r="H344" s="90"/>
    </row>
    <row r="345" s="60" customFormat="1" spans="1:8">
      <c r="A345" s="90"/>
      <c r="E345" s="91"/>
      <c r="F345" s="91"/>
      <c r="G345" s="91"/>
      <c r="H345" s="90"/>
    </row>
    <row r="346" s="60" customFormat="1" spans="1:8">
      <c r="A346" s="90"/>
      <c r="E346" s="91"/>
      <c r="F346" s="91"/>
      <c r="G346" s="91"/>
      <c r="H346" s="90"/>
    </row>
    <row r="347" s="60" customFormat="1" spans="1:8">
      <c r="A347" s="90"/>
      <c r="E347" s="91"/>
      <c r="F347" s="91"/>
      <c r="G347" s="91"/>
      <c r="H347" s="90"/>
    </row>
    <row r="348" s="60" customFormat="1" spans="1:8">
      <c r="A348" s="90"/>
      <c r="E348" s="91"/>
      <c r="F348" s="91"/>
      <c r="G348" s="91"/>
      <c r="H348" s="90"/>
    </row>
    <row r="349" s="60" customFormat="1" spans="1:8">
      <c r="A349" s="90"/>
      <c r="E349" s="91"/>
      <c r="F349" s="91"/>
      <c r="G349" s="91"/>
      <c r="H349" s="90"/>
    </row>
    <row r="350" s="60" customFormat="1" spans="1:8">
      <c r="A350" s="90"/>
      <c r="E350" s="91"/>
      <c r="F350" s="91"/>
      <c r="G350" s="91"/>
      <c r="H350" s="90"/>
    </row>
    <row r="351" s="60" customFormat="1" spans="1:8">
      <c r="A351" s="90"/>
      <c r="E351" s="91"/>
      <c r="F351" s="91"/>
      <c r="G351" s="91"/>
      <c r="H351" s="90"/>
    </row>
    <row r="352" s="60" customFormat="1" spans="1:8">
      <c r="A352" s="90"/>
      <c r="E352" s="91"/>
      <c r="F352" s="91"/>
      <c r="G352" s="91"/>
      <c r="H352" s="90"/>
    </row>
    <row r="353" s="60" customFormat="1" spans="1:8">
      <c r="A353" s="90"/>
      <c r="E353" s="91"/>
      <c r="F353" s="91"/>
      <c r="G353" s="91"/>
      <c r="H353" s="90"/>
    </row>
    <row r="354" s="60" customFormat="1" spans="1:8">
      <c r="A354" s="90"/>
      <c r="E354" s="91"/>
      <c r="F354" s="91"/>
      <c r="G354" s="91"/>
      <c r="H354" s="90"/>
    </row>
    <row r="355" s="60" customFormat="1" spans="1:8">
      <c r="A355" s="90"/>
      <c r="E355" s="91"/>
      <c r="F355" s="91"/>
      <c r="G355" s="91"/>
      <c r="H355" s="90"/>
    </row>
    <row r="356" s="60" customFormat="1" spans="1:8">
      <c r="A356" s="90"/>
      <c r="E356" s="91"/>
      <c r="F356" s="91"/>
      <c r="G356" s="91"/>
      <c r="H356" s="90"/>
    </row>
    <row r="357" s="60" customFormat="1" spans="1:8">
      <c r="A357" s="90"/>
      <c r="E357" s="91"/>
      <c r="F357" s="91"/>
      <c r="G357" s="91"/>
      <c r="H357" s="90"/>
    </row>
    <row r="358" s="60" customFormat="1" spans="1:8">
      <c r="A358" s="90"/>
      <c r="E358" s="91"/>
      <c r="F358" s="91"/>
      <c r="G358" s="91"/>
      <c r="H358" s="90"/>
    </row>
    <row r="359" s="60" customFormat="1" spans="1:8">
      <c r="A359" s="90"/>
      <c r="E359" s="91"/>
      <c r="F359" s="91"/>
      <c r="G359" s="91"/>
      <c r="H359" s="90"/>
    </row>
    <row r="360" s="60" customFormat="1" spans="1:8">
      <c r="A360" s="90"/>
      <c r="E360" s="91"/>
      <c r="F360" s="91"/>
      <c r="G360" s="91"/>
      <c r="H360" s="90"/>
    </row>
    <row r="361" s="60" customFormat="1" spans="1:8">
      <c r="A361" s="90"/>
      <c r="E361" s="91"/>
      <c r="F361" s="91"/>
      <c r="G361" s="91"/>
      <c r="H361" s="90"/>
    </row>
    <row r="362" s="60" customFormat="1" spans="1:8">
      <c r="A362" s="90"/>
      <c r="E362" s="91"/>
      <c r="F362" s="91"/>
      <c r="G362" s="91"/>
      <c r="H362" s="90"/>
    </row>
    <row r="363" s="60" customFormat="1" spans="1:8">
      <c r="A363" s="90"/>
      <c r="E363" s="91"/>
      <c r="F363" s="91"/>
      <c r="G363" s="91"/>
      <c r="H363" s="90"/>
    </row>
    <row r="364" s="60" customFormat="1" spans="1:8">
      <c r="A364" s="90"/>
      <c r="E364" s="91"/>
      <c r="F364" s="91"/>
      <c r="G364" s="91"/>
      <c r="H364" s="90"/>
    </row>
    <row r="365" s="60" customFormat="1" spans="1:8">
      <c r="A365" s="90"/>
      <c r="E365" s="91"/>
      <c r="F365" s="91"/>
      <c r="G365" s="91"/>
      <c r="H365" s="90"/>
    </row>
    <row r="366" s="60" customFormat="1" spans="1:8">
      <c r="A366" s="90"/>
      <c r="E366" s="91"/>
      <c r="F366" s="91"/>
      <c r="G366" s="91"/>
      <c r="H366" s="90"/>
    </row>
    <row r="367" s="60" customFormat="1" spans="1:8">
      <c r="A367" s="90"/>
      <c r="E367" s="91"/>
      <c r="F367" s="91"/>
      <c r="G367" s="91"/>
      <c r="H367" s="90"/>
    </row>
    <row r="368" s="60" customFormat="1" spans="1:8">
      <c r="A368" s="90"/>
      <c r="E368" s="91"/>
      <c r="F368" s="91"/>
      <c r="G368" s="91"/>
      <c r="H368" s="90"/>
    </row>
    <row r="369" s="60" customFormat="1" spans="1:8">
      <c r="A369" s="90"/>
      <c r="E369" s="91"/>
      <c r="F369" s="91"/>
      <c r="G369" s="91"/>
      <c r="H369" s="90"/>
    </row>
    <row r="370" s="60" customFormat="1" spans="1:8">
      <c r="A370" s="90"/>
      <c r="E370" s="91"/>
      <c r="F370" s="91"/>
      <c r="G370" s="91"/>
      <c r="H370" s="90"/>
    </row>
    <row r="371" s="60" customFormat="1" spans="1:8">
      <c r="A371" s="90"/>
      <c r="E371" s="91"/>
      <c r="F371" s="91"/>
      <c r="G371" s="91"/>
      <c r="H371" s="90"/>
    </row>
    <row r="372" s="60" customFormat="1" spans="1:8">
      <c r="A372" s="90"/>
      <c r="E372" s="91"/>
      <c r="F372" s="91"/>
      <c r="G372" s="91"/>
      <c r="H372" s="90"/>
    </row>
    <row r="373" s="60" customFormat="1" spans="1:8">
      <c r="A373" s="90"/>
      <c r="E373" s="91"/>
      <c r="F373" s="91"/>
      <c r="G373" s="91"/>
      <c r="H373" s="90"/>
    </row>
    <row r="374" s="60" customFormat="1" spans="1:8">
      <c r="A374" s="90"/>
      <c r="E374" s="91"/>
      <c r="F374" s="91"/>
      <c r="G374" s="91"/>
      <c r="H374" s="90"/>
    </row>
    <row r="375" s="60" customFormat="1" spans="1:8">
      <c r="A375" s="90"/>
      <c r="E375" s="91"/>
      <c r="F375" s="91"/>
      <c r="G375" s="91"/>
      <c r="H375" s="90"/>
    </row>
    <row r="376" s="60" customFormat="1" spans="1:8">
      <c r="A376" s="90"/>
      <c r="E376" s="91"/>
      <c r="F376" s="91"/>
      <c r="G376" s="91"/>
      <c r="H376" s="90"/>
    </row>
    <row r="377" s="60" customFormat="1" spans="1:8">
      <c r="A377" s="90"/>
      <c r="E377" s="91"/>
      <c r="F377" s="91"/>
      <c r="G377" s="91"/>
      <c r="H377" s="90"/>
    </row>
    <row r="378" s="60" customFormat="1" spans="1:8">
      <c r="A378" s="90"/>
      <c r="E378" s="91"/>
      <c r="F378" s="91"/>
      <c r="G378" s="91"/>
      <c r="H378" s="90"/>
    </row>
    <row r="379" s="60" customFormat="1" spans="1:8">
      <c r="A379" s="90"/>
      <c r="E379" s="91"/>
      <c r="F379" s="91"/>
      <c r="G379" s="91"/>
      <c r="H379" s="90"/>
    </row>
    <row r="380" s="60" customFormat="1" spans="1:8">
      <c r="A380" s="90"/>
      <c r="E380" s="91"/>
      <c r="F380" s="91"/>
      <c r="G380" s="91"/>
      <c r="H380" s="90"/>
    </row>
    <row r="381" s="60" customFormat="1" spans="1:8">
      <c r="A381" s="90"/>
      <c r="E381" s="91"/>
      <c r="F381" s="91"/>
      <c r="G381" s="91"/>
      <c r="H381" s="90"/>
    </row>
    <row r="382" s="60" customFormat="1" spans="1:8">
      <c r="A382" s="90"/>
      <c r="E382" s="91"/>
      <c r="F382" s="91"/>
      <c r="G382" s="91"/>
      <c r="H382" s="90"/>
    </row>
    <row r="383" s="60" customFormat="1" spans="1:8">
      <c r="A383" s="90"/>
      <c r="E383" s="91"/>
      <c r="F383" s="91"/>
      <c r="G383" s="91"/>
      <c r="H383" s="90"/>
    </row>
    <row r="384" s="60" customFormat="1" spans="1:8">
      <c r="A384" s="90"/>
      <c r="E384" s="91"/>
      <c r="F384" s="91"/>
      <c r="G384" s="91"/>
      <c r="H384" s="90"/>
    </row>
    <row r="385" s="60" customFormat="1" spans="1:8">
      <c r="A385" s="90"/>
      <c r="E385" s="91"/>
      <c r="F385" s="91"/>
      <c r="G385" s="91"/>
      <c r="H385" s="90"/>
    </row>
    <row r="386" s="60" customFormat="1" spans="1:8">
      <c r="A386" s="90"/>
      <c r="E386" s="91"/>
      <c r="F386" s="91"/>
      <c r="G386" s="91"/>
      <c r="H386" s="90"/>
    </row>
    <row r="387" s="60" customFormat="1" spans="1:8">
      <c r="A387" s="90"/>
      <c r="E387" s="91"/>
      <c r="F387" s="91"/>
      <c r="G387" s="91"/>
      <c r="H387" s="90"/>
    </row>
    <row r="388" s="60" customFormat="1" spans="1:8">
      <c r="A388" s="90"/>
      <c r="E388" s="91"/>
      <c r="F388" s="91"/>
      <c r="G388" s="91"/>
      <c r="H388" s="90"/>
    </row>
    <row r="389" s="60" customFormat="1" spans="1:8">
      <c r="A389" s="90"/>
      <c r="E389" s="91"/>
      <c r="F389" s="91"/>
      <c r="G389" s="91"/>
      <c r="H389" s="90"/>
    </row>
    <row r="390" s="60" customFormat="1" spans="1:8">
      <c r="A390" s="90"/>
      <c r="E390" s="91"/>
      <c r="F390" s="91"/>
      <c r="G390" s="91"/>
      <c r="H390" s="90"/>
    </row>
    <row r="391" s="60" customFormat="1" spans="1:8">
      <c r="A391" s="90"/>
      <c r="E391" s="91"/>
      <c r="F391" s="91"/>
      <c r="G391" s="91"/>
      <c r="H391" s="90"/>
    </row>
    <row r="392" s="60" customFormat="1" spans="1:8">
      <c r="A392" s="90"/>
      <c r="E392" s="91"/>
      <c r="F392" s="91"/>
      <c r="G392" s="91"/>
      <c r="H392" s="90"/>
    </row>
    <row r="393" s="60" customFormat="1" spans="1:8">
      <c r="A393" s="90"/>
      <c r="E393" s="91"/>
      <c r="F393" s="91"/>
      <c r="G393" s="91"/>
      <c r="H393" s="90"/>
    </row>
    <row r="394" s="60" customFormat="1" spans="1:8">
      <c r="A394" s="90"/>
      <c r="E394" s="91"/>
      <c r="F394" s="91"/>
      <c r="G394" s="91"/>
      <c r="H394" s="90"/>
    </row>
    <row r="395" s="60" customFormat="1" spans="1:8">
      <c r="A395" s="90"/>
      <c r="E395" s="91"/>
      <c r="F395" s="91"/>
      <c r="G395" s="91"/>
      <c r="H395" s="90"/>
    </row>
    <row r="396" s="60" customFormat="1" spans="1:8">
      <c r="A396" s="90"/>
      <c r="E396" s="91"/>
      <c r="F396" s="91"/>
      <c r="G396" s="91"/>
      <c r="H396" s="90"/>
    </row>
    <row r="397" s="60" customFormat="1" spans="1:8">
      <c r="A397" s="90"/>
      <c r="E397" s="91"/>
      <c r="F397" s="91"/>
      <c r="G397" s="91"/>
      <c r="H397" s="90"/>
    </row>
    <row r="398" s="60" customFormat="1" spans="1:8">
      <c r="A398" s="90"/>
      <c r="E398" s="91"/>
      <c r="F398" s="91"/>
      <c r="G398" s="91"/>
      <c r="H398" s="90"/>
    </row>
    <row r="399" s="60" customFormat="1" spans="1:8">
      <c r="A399" s="90"/>
      <c r="E399" s="91"/>
      <c r="F399" s="91"/>
      <c r="G399" s="91"/>
      <c r="H399" s="90"/>
    </row>
    <row r="400" s="60" customFormat="1" spans="1:8">
      <c r="A400" s="90"/>
      <c r="E400" s="91"/>
      <c r="F400" s="91"/>
      <c r="G400" s="91"/>
      <c r="H400" s="90"/>
    </row>
    <row r="401" s="60" customFormat="1" spans="1:8">
      <c r="A401" s="90"/>
      <c r="E401" s="91"/>
      <c r="F401" s="91"/>
      <c r="G401" s="91"/>
      <c r="H401" s="90"/>
    </row>
    <row r="402" s="60" customFormat="1" spans="1:8">
      <c r="A402" s="90"/>
      <c r="E402" s="91"/>
      <c r="F402" s="91"/>
      <c r="G402" s="91"/>
      <c r="H402" s="90"/>
    </row>
    <row r="403" s="60" customFormat="1" spans="1:8">
      <c r="A403" s="90"/>
      <c r="E403" s="91"/>
      <c r="F403" s="91"/>
      <c r="G403" s="91"/>
      <c r="H403" s="90"/>
    </row>
    <row r="404" s="60" customFormat="1" spans="1:8">
      <c r="A404" s="90"/>
      <c r="E404" s="91"/>
      <c r="F404" s="91"/>
      <c r="G404" s="91"/>
      <c r="H404" s="90"/>
    </row>
    <row r="405" s="60" customFormat="1" spans="1:8">
      <c r="A405" s="90"/>
      <c r="E405" s="91"/>
      <c r="F405" s="91"/>
      <c r="G405" s="91"/>
      <c r="H405" s="90"/>
    </row>
    <row r="406" s="60" customFormat="1" spans="1:8">
      <c r="A406" s="90"/>
      <c r="E406" s="91"/>
      <c r="F406" s="91"/>
      <c r="G406" s="91"/>
      <c r="H406" s="90"/>
    </row>
    <row r="407" s="60" customFormat="1" spans="1:8">
      <c r="A407" s="90"/>
      <c r="E407" s="91"/>
      <c r="F407" s="91"/>
      <c r="G407" s="91"/>
      <c r="H407" s="90"/>
    </row>
    <row r="408" s="60" customFormat="1" spans="1:8">
      <c r="A408" s="90"/>
      <c r="E408" s="91"/>
      <c r="F408" s="91"/>
      <c r="G408" s="91"/>
      <c r="H408" s="90"/>
    </row>
    <row r="409" s="60" customFormat="1" spans="1:8">
      <c r="A409" s="90"/>
      <c r="E409" s="91"/>
      <c r="F409" s="91"/>
      <c r="G409" s="91"/>
      <c r="H409" s="90"/>
    </row>
    <row r="410" s="60" customFormat="1" spans="1:8">
      <c r="A410" s="90"/>
      <c r="E410" s="91"/>
      <c r="F410" s="91"/>
      <c r="G410" s="91"/>
      <c r="H410" s="90"/>
    </row>
    <row r="411" s="60" customFormat="1" spans="1:8">
      <c r="A411" s="90"/>
      <c r="E411" s="91"/>
      <c r="F411" s="91"/>
      <c r="G411" s="91"/>
      <c r="H411" s="90"/>
    </row>
    <row r="412" s="60" customFormat="1" spans="1:8">
      <c r="A412" s="90"/>
      <c r="E412" s="91"/>
      <c r="F412" s="91"/>
      <c r="G412" s="91"/>
      <c r="H412" s="90"/>
    </row>
    <row r="413" s="60" customFormat="1" spans="1:8">
      <c r="A413" s="90"/>
      <c r="E413" s="91"/>
      <c r="F413" s="91"/>
      <c r="G413" s="91"/>
      <c r="H413" s="90"/>
    </row>
    <row r="414" s="60" customFormat="1" spans="1:8">
      <c r="A414" s="90"/>
      <c r="E414" s="91"/>
      <c r="F414" s="91"/>
      <c r="G414" s="91"/>
      <c r="H414" s="90"/>
    </row>
    <row r="415" s="60" customFormat="1" spans="1:8">
      <c r="A415" s="90"/>
      <c r="E415" s="91"/>
      <c r="F415" s="91"/>
      <c r="G415" s="91"/>
      <c r="H415" s="90"/>
    </row>
    <row r="416" s="60" customFormat="1" spans="1:8">
      <c r="A416" s="90"/>
      <c r="E416" s="91"/>
      <c r="F416" s="91"/>
      <c r="G416" s="91"/>
      <c r="H416" s="90"/>
    </row>
    <row r="417" s="60" customFormat="1" spans="1:8">
      <c r="A417" s="90"/>
      <c r="E417" s="91"/>
      <c r="F417" s="91"/>
      <c r="G417" s="91"/>
      <c r="H417" s="90"/>
    </row>
    <row r="418" s="60" customFormat="1" spans="1:8">
      <c r="A418" s="90"/>
      <c r="E418" s="91"/>
      <c r="F418" s="91"/>
      <c r="G418" s="91"/>
      <c r="H418" s="90"/>
    </row>
    <row r="419" s="60" customFormat="1" spans="1:8">
      <c r="A419" s="90"/>
      <c r="E419" s="91"/>
      <c r="F419" s="91"/>
      <c r="G419" s="91"/>
      <c r="H419" s="90"/>
    </row>
    <row r="420" s="60" customFormat="1" spans="1:8">
      <c r="A420" s="90"/>
      <c r="E420" s="91"/>
      <c r="F420" s="91"/>
      <c r="G420" s="91"/>
      <c r="H420" s="90"/>
    </row>
    <row r="421" s="60" customFormat="1" spans="1:8">
      <c r="A421" s="90"/>
      <c r="E421" s="91"/>
      <c r="F421" s="91"/>
      <c r="G421" s="91"/>
      <c r="H421" s="90"/>
    </row>
    <row r="422" s="60" customFormat="1" spans="1:8">
      <c r="A422" s="90"/>
      <c r="E422" s="91"/>
      <c r="F422" s="91"/>
      <c r="G422" s="91"/>
      <c r="H422" s="90"/>
    </row>
    <row r="423" s="60" customFormat="1" spans="1:8">
      <c r="A423" s="90"/>
      <c r="E423" s="91"/>
      <c r="F423" s="91"/>
      <c r="G423" s="91"/>
      <c r="H423" s="90"/>
    </row>
    <row r="424" s="60" customFormat="1" spans="1:8">
      <c r="A424" s="90"/>
      <c r="E424" s="91"/>
      <c r="F424" s="91"/>
      <c r="G424" s="91"/>
      <c r="H424" s="90"/>
    </row>
    <row r="425" s="60" customFormat="1" spans="1:8">
      <c r="A425" s="90"/>
      <c r="E425" s="91"/>
      <c r="F425" s="91"/>
      <c r="G425" s="91"/>
      <c r="H425" s="90"/>
    </row>
    <row r="426" s="60" customFormat="1" spans="1:8">
      <c r="A426" s="90"/>
      <c r="E426" s="91"/>
      <c r="F426" s="91"/>
      <c r="G426" s="91"/>
      <c r="H426" s="90"/>
    </row>
    <row r="427" s="60" customFormat="1" spans="1:8">
      <c r="A427" s="90"/>
      <c r="E427" s="91"/>
      <c r="F427" s="91"/>
      <c r="G427" s="91"/>
      <c r="H427" s="90"/>
    </row>
    <row r="428" s="60" customFormat="1" spans="1:8">
      <c r="A428" s="90"/>
      <c r="E428" s="91"/>
      <c r="F428" s="91"/>
      <c r="G428" s="91"/>
      <c r="H428" s="90"/>
    </row>
    <row r="429" s="60" customFormat="1" spans="1:8">
      <c r="A429" s="90"/>
      <c r="E429" s="91"/>
      <c r="F429" s="91"/>
      <c r="G429" s="91"/>
      <c r="H429" s="90"/>
    </row>
    <row r="430" s="60" customFormat="1" spans="1:8">
      <c r="A430" s="90"/>
      <c r="E430" s="91"/>
      <c r="F430" s="91"/>
      <c r="G430" s="91"/>
      <c r="H430" s="90"/>
    </row>
    <row r="431" s="60" customFormat="1" spans="1:8">
      <c r="A431" s="90"/>
      <c r="E431" s="91"/>
      <c r="F431" s="91"/>
      <c r="G431" s="91"/>
      <c r="H431" s="90"/>
    </row>
    <row r="432" s="60" customFormat="1" spans="1:8">
      <c r="A432" s="90"/>
      <c r="E432" s="91"/>
      <c r="F432" s="91"/>
      <c r="G432" s="91"/>
      <c r="H432" s="90"/>
    </row>
    <row r="433" s="60" customFormat="1" spans="1:8">
      <c r="A433" s="90"/>
      <c r="E433" s="91"/>
      <c r="F433" s="91"/>
      <c r="G433" s="91"/>
      <c r="H433" s="90"/>
    </row>
    <row r="434" s="60" customFormat="1" spans="1:8">
      <c r="A434" s="90"/>
      <c r="E434" s="91"/>
      <c r="F434" s="91"/>
      <c r="G434" s="91"/>
      <c r="H434" s="90"/>
    </row>
    <row r="435" s="60" customFormat="1" spans="1:8">
      <c r="A435" s="90"/>
      <c r="E435" s="91"/>
      <c r="F435" s="91"/>
      <c r="G435" s="91"/>
      <c r="H435" s="90"/>
    </row>
    <row r="436" s="60" customFormat="1" spans="1:8">
      <c r="A436" s="90"/>
      <c r="E436" s="91"/>
      <c r="F436" s="91"/>
      <c r="G436" s="91"/>
      <c r="H436" s="90"/>
    </row>
    <row r="437" s="60" customFormat="1" spans="1:8">
      <c r="A437" s="90"/>
      <c r="E437" s="91"/>
      <c r="F437" s="91"/>
      <c r="G437" s="91"/>
      <c r="H437" s="90"/>
    </row>
    <row r="438" s="60" customFormat="1" spans="1:8">
      <c r="A438" s="90"/>
      <c r="E438" s="91"/>
      <c r="F438" s="91"/>
      <c r="G438" s="91"/>
      <c r="H438" s="90"/>
    </row>
    <row r="439" s="60" customFormat="1" spans="1:8">
      <c r="A439" s="90"/>
      <c r="E439" s="91"/>
      <c r="F439" s="91"/>
      <c r="G439" s="91"/>
      <c r="H439" s="90"/>
    </row>
    <row r="440" s="60" customFormat="1" spans="1:8">
      <c r="A440" s="90"/>
      <c r="E440" s="91"/>
      <c r="F440" s="91"/>
      <c r="G440" s="91"/>
      <c r="H440" s="90"/>
    </row>
    <row r="441" s="60" customFormat="1" spans="1:8">
      <c r="A441" s="90"/>
      <c r="E441" s="91"/>
      <c r="F441" s="91"/>
      <c r="G441" s="91"/>
      <c r="H441" s="90"/>
    </row>
    <row r="442" s="60" customFormat="1" spans="1:8">
      <c r="A442" s="90"/>
      <c r="E442" s="91"/>
      <c r="F442" s="91"/>
      <c r="G442" s="91"/>
      <c r="H442" s="90"/>
    </row>
    <row r="443" s="60" customFormat="1" spans="1:8">
      <c r="A443" s="90"/>
      <c r="E443" s="91"/>
      <c r="F443" s="91"/>
      <c r="G443" s="91"/>
      <c r="H443" s="90"/>
    </row>
    <row r="444" s="60" customFormat="1" spans="1:8">
      <c r="A444" s="90"/>
      <c r="E444" s="91"/>
      <c r="F444" s="91"/>
      <c r="G444" s="91"/>
      <c r="H444" s="90"/>
    </row>
    <row r="445" s="60" customFormat="1" spans="1:8">
      <c r="A445" s="90"/>
      <c r="E445" s="91"/>
      <c r="F445" s="91"/>
      <c r="G445" s="91"/>
      <c r="H445" s="90"/>
    </row>
    <row r="446" s="60" customFormat="1" spans="1:8">
      <c r="A446" s="90"/>
      <c r="E446" s="91"/>
      <c r="F446" s="91"/>
      <c r="G446" s="91"/>
      <c r="H446" s="90"/>
    </row>
    <row r="447" s="60" customFormat="1" spans="1:8">
      <c r="A447" s="90"/>
      <c r="E447" s="91"/>
      <c r="F447" s="91"/>
      <c r="G447" s="91"/>
      <c r="H447" s="90"/>
    </row>
    <row r="448" s="60" customFormat="1" spans="1:8">
      <c r="A448" s="90"/>
      <c r="E448" s="91"/>
      <c r="F448" s="91"/>
      <c r="G448" s="91"/>
      <c r="H448" s="90"/>
    </row>
    <row r="449" s="60" customFormat="1" spans="1:8">
      <c r="A449" s="90"/>
      <c r="E449" s="91"/>
      <c r="F449" s="91"/>
      <c r="G449" s="91"/>
      <c r="H449" s="90"/>
    </row>
    <row r="450" s="60" customFormat="1" spans="1:8">
      <c r="A450" s="90"/>
      <c r="E450" s="91"/>
      <c r="F450" s="91"/>
      <c r="G450" s="91"/>
      <c r="H450" s="90"/>
    </row>
    <row r="451" s="60" customFormat="1" spans="1:8">
      <c r="A451" s="90"/>
      <c r="E451" s="91"/>
      <c r="F451" s="91"/>
      <c r="G451" s="91"/>
      <c r="H451" s="90"/>
    </row>
    <row r="452" s="60" customFormat="1" spans="1:8">
      <c r="A452" s="90"/>
      <c r="E452" s="91"/>
      <c r="F452" s="91"/>
      <c r="G452" s="91"/>
      <c r="H452" s="90"/>
    </row>
    <row r="453" s="60" customFormat="1" spans="1:8">
      <c r="A453" s="90"/>
      <c r="E453" s="91"/>
      <c r="F453" s="91"/>
      <c r="G453" s="91"/>
      <c r="H453" s="90"/>
    </row>
    <row r="454" s="60" customFormat="1" spans="1:8">
      <c r="A454" s="90"/>
      <c r="E454" s="91"/>
      <c r="F454" s="91"/>
      <c r="G454" s="91"/>
      <c r="H454" s="90"/>
    </row>
    <row r="455" s="60" customFormat="1" spans="1:8">
      <c r="A455" s="90"/>
      <c r="E455" s="91"/>
      <c r="F455" s="91"/>
      <c r="G455" s="91"/>
      <c r="H455" s="90"/>
    </row>
    <row r="456" s="60" customFormat="1" spans="1:8">
      <c r="A456" s="90"/>
      <c r="E456" s="91"/>
      <c r="F456" s="91"/>
      <c r="G456" s="91"/>
      <c r="H456" s="90"/>
    </row>
    <row r="457" s="60" customFormat="1" spans="1:8">
      <c r="A457" s="90"/>
      <c r="E457" s="91"/>
      <c r="F457" s="91"/>
      <c r="G457" s="91"/>
      <c r="H457" s="90"/>
    </row>
    <row r="458" s="60" customFormat="1" spans="1:8">
      <c r="A458" s="90"/>
      <c r="E458" s="91"/>
      <c r="F458" s="91"/>
      <c r="G458" s="91"/>
      <c r="H458" s="90"/>
    </row>
    <row r="459" s="60" customFormat="1" spans="1:8">
      <c r="A459" s="90"/>
      <c r="E459" s="91"/>
      <c r="F459" s="91"/>
      <c r="G459" s="91"/>
      <c r="H459" s="90"/>
    </row>
    <row r="460" s="60" customFormat="1" spans="1:8">
      <c r="A460" s="90"/>
      <c r="E460" s="91"/>
      <c r="F460" s="91"/>
      <c r="G460" s="91"/>
      <c r="H460" s="90"/>
    </row>
    <row r="461" s="60" customFormat="1" spans="1:8">
      <c r="A461" s="90"/>
      <c r="E461" s="91"/>
      <c r="F461" s="91"/>
      <c r="G461" s="91"/>
      <c r="H461" s="90"/>
    </row>
    <row r="462" s="60" customFormat="1" spans="1:8">
      <c r="A462" s="90"/>
      <c r="E462" s="91"/>
      <c r="F462" s="91"/>
      <c r="G462" s="91"/>
      <c r="H462" s="90"/>
    </row>
    <row r="463" s="60" customFormat="1" spans="1:8">
      <c r="A463" s="90"/>
      <c r="E463" s="91"/>
      <c r="F463" s="91"/>
      <c r="G463" s="91"/>
      <c r="H463" s="90"/>
    </row>
    <row r="464" s="60" customFormat="1" spans="1:8">
      <c r="A464" s="90"/>
      <c r="E464" s="91"/>
      <c r="F464" s="91"/>
      <c r="G464" s="91"/>
      <c r="H464" s="90"/>
    </row>
    <row r="465" s="60" customFormat="1" spans="1:8">
      <c r="A465" s="90"/>
      <c r="E465" s="91"/>
      <c r="F465" s="91"/>
      <c r="G465" s="91"/>
      <c r="H465" s="90"/>
    </row>
    <row r="466" s="60" customFormat="1" spans="1:8">
      <c r="A466" s="90"/>
      <c r="E466" s="91"/>
      <c r="F466" s="91"/>
      <c r="G466" s="91"/>
      <c r="H466" s="90"/>
    </row>
    <row r="467" s="60" customFormat="1" spans="1:8">
      <c r="A467" s="90"/>
      <c r="E467" s="91"/>
      <c r="F467" s="91"/>
      <c r="G467" s="91"/>
      <c r="H467" s="90"/>
    </row>
    <row r="468" s="60" customFormat="1" spans="1:8">
      <c r="A468" s="90"/>
      <c r="E468" s="91"/>
      <c r="F468" s="91"/>
      <c r="G468" s="91"/>
      <c r="H468" s="90"/>
    </row>
    <row r="469" s="60" customFormat="1" spans="1:8">
      <c r="A469" s="90"/>
      <c r="E469" s="91"/>
      <c r="F469" s="91"/>
      <c r="G469" s="91"/>
      <c r="H469" s="90"/>
    </row>
    <row r="470" s="60" customFormat="1" spans="1:8">
      <c r="A470" s="90"/>
      <c r="E470" s="91"/>
      <c r="F470" s="91"/>
      <c r="G470" s="91"/>
      <c r="H470" s="90"/>
    </row>
    <row r="471" s="60" customFormat="1" spans="1:8">
      <c r="A471" s="90"/>
      <c r="E471" s="91"/>
      <c r="F471" s="91"/>
      <c r="G471" s="91"/>
      <c r="H471" s="90"/>
    </row>
    <row r="472" s="60" customFormat="1" spans="1:8">
      <c r="A472" s="90"/>
      <c r="E472" s="91"/>
      <c r="F472" s="91"/>
      <c r="G472" s="91"/>
      <c r="H472" s="90"/>
    </row>
    <row r="473" s="60" customFormat="1" spans="1:8">
      <c r="A473" s="90"/>
      <c r="E473" s="91"/>
      <c r="F473" s="91"/>
      <c r="G473" s="91"/>
      <c r="H473" s="90"/>
    </row>
    <row r="474" s="60" customFormat="1" spans="1:8">
      <c r="A474" s="90"/>
      <c r="E474" s="91"/>
      <c r="F474" s="91"/>
      <c r="G474" s="91"/>
      <c r="H474" s="90"/>
    </row>
    <row r="475" s="60" customFormat="1" spans="1:8">
      <c r="A475" s="90"/>
      <c r="E475" s="91"/>
      <c r="F475" s="91"/>
      <c r="G475" s="91"/>
      <c r="H475" s="90"/>
    </row>
    <row r="476" s="60" customFormat="1" spans="1:8">
      <c r="A476" s="90"/>
      <c r="E476" s="91"/>
      <c r="F476" s="91"/>
      <c r="G476" s="91"/>
      <c r="H476" s="90"/>
    </row>
    <row r="477" s="60" customFormat="1" spans="1:8">
      <c r="A477" s="90"/>
      <c r="E477" s="91"/>
      <c r="F477" s="91"/>
      <c r="G477" s="91"/>
      <c r="H477" s="90"/>
    </row>
    <row r="478" s="60" customFormat="1" spans="1:8">
      <c r="A478" s="90"/>
      <c r="E478" s="91"/>
      <c r="F478" s="91"/>
      <c r="G478" s="91"/>
      <c r="H478" s="90"/>
    </row>
    <row r="479" s="60" customFormat="1" spans="1:8">
      <c r="A479" s="90"/>
      <c r="E479" s="91"/>
      <c r="F479" s="91"/>
      <c r="G479" s="91"/>
      <c r="H479" s="90"/>
    </row>
    <row r="480" s="60" customFormat="1" spans="1:8">
      <c r="A480" s="90"/>
      <c r="E480" s="91"/>
      <c r="F480" s="91"/>
      <c r="G480" s="91"/>
      <c r="H480" s="90"/>
    </row>
    <row r="481" s="60" customFormat="1" spans="1:8">
      <c r="A481" s="90"/>
      <c r="E481" s="91"/>
      <c r="F481" s="91"/>
      <c r="G481" s="91"/>
      <c r="H481" s="90"/>
    </row>
    <row r="482" s="60" customFormat="1" spans="1:8">
      <c r="A482" s="90"/>
      <c r="E482" s="91"/>
      <c r="F482" s="91"/>
      <c r="G482" s="91"/>
      <c r="H482" s="90"/>
    </row>
    <row r="483" s="60" customFormat="1" spans="1:8">
      <c r="A483" s="90"/>
      <c r="E483" s="91"/>
      <c r="F483" s="91"/>
      <c r="G483" s="91"/>
      <c r="H483" s="90"/>
    </row>
    <row r="484" s="60" customFormat="1" spans="1:8">
      <c r="A484" s="90"/>
      <c r="E484" s="91"/>
      <c r="F484" s="91"/>
      <c r="G484" s="91"/>
      <c r="H484" s="90"/>
    </row>
    <row r="485" s="60" customFormat="1" spans="1:8">
      <c r="A485" s="90"/>
      <c r="E485" s="91"/>
      <c r="F485" s="91"/>
      <c r="G485" s="91"/>
      <c r="H485" s="90"/>
    </row>
    <row r="486" s="60" customFormat="1" spans="1:8">
      <c r="A486" s="90"/>
      <c r="E486" s="91"/>
      <c r="F486" s="91"/>
      <c r="G486" s="91"/>
      <c r="H486" s="90"/>
    </row>
    <row r="487" s="60" customFormat="1" spans="1:8">
      <c r="A487" s="90"/>
      <c r="E487" s="91"/>
      <c r="F487" s="91"/>
      <c r="G487" s="91"/>
      <c r="H487" s="90"/>
    </row>
    <row r="488" s="60" customFormat="1" spans="1:8">
      <c r="A488" s="90"/>
      <c r="E488" s="91"/>
      <c r="F488" s="91"/>
      <c r="G488" s="91"/>
      <c r="H488" s="90"/>
    </row>
    <row r="489" s="60" customFormat="1" spans="1:8">
      <c r="A489" s="90"/>
      <c r="E489" s="91"/>
      <c r="F489" s="91"/>
      <c r="G489" s="91"/>
      <c r="H489" s="90"/>
    </row>
    <row r="490" s="60" customFormat="1" spans="1:8">
      <c r="A490" s="90"/>
      <c r="E490" s="91"/>
      <c r="F490" s="91"/>
      <c r="G490" s="91"/>
      <c r="H490" s="90"/>
    </row>
    <row r="491" s="60" customFormat="1" spans="1:8">
      <c r="A491" s="90"/>
      <c r="E491" s="91"/>
      <c r="F491" s="91"/>
      <c r="G491" s="91"/>
      <c r="H491" s="90"/>
    </row>
    <row r="492" s="60" customFormat="1" spans="1:8">
      <c r="A492" s="90"/>
      <c r="E492" s="91"/>
      <c r="F492" s="91"/>
      <c r="G492" s="91"/>
      <c r="H492" s="90"/>
    </row>
    <row r="493" s="60" customFormat="1" spans="1:8">
      <c r="A493" s="90"/>
      <c r="E493" s="91"/>
      <c r="F493" s="91"/>
      <c r="G493" s="91"/>
      <c r="H493" s="90"/>
    </row>
    <row r="494" s="60" customFormat="1" spans="1:8">
      <c r="A494" s="90"/>
      <c r="E494" s="91"/>
      <c r="F494" s="91"/>
      <c r="G494" s="91"/>
      <c r="H494" s="90"/>
    </row>
    <row r="495" s="60" customFormat="1" spans="1:8">
      <c r="A495" s="90"/>
      <c r="E495" s="91"/>
      <c r="F495" s="91"/>
      <c r="G495" s="91"/>
      <c r="H495" s="90"/>
    </row>
    <row r="496" s="60" customFormat="1" spans="1:8">
      <c r="A496" s="90"/>
      <c r="E496" s="91"/>
      <c r="F496" s="91"/>
      <c r="G496" s="91"/>
      <c r="H496" s="90"/>
    </row>
    <row r="497" s="60" customFormat="1" spans="1:8">
      <c r="A497" s="90"/>
      <c r="E497" s="91"/>
      <c r="F497" s="91"/>
      <c r="G497" s="91"/>
      <c r="H497" s="90"/>
    </row>
    <row r="498" s="60" customFormat="1" spans="1:8">
      <c r="A498" s="90"/>
      <c r="E498" s="91"/>
      <c r="F498" s="91"/>
      <c r="G498" s="91"/>
      <c r="H498" s="90"/>
    </row>
    <row r="499" s="60" customFormat="1" spans="1:8">
      <c r="A499" s="90"/>
      <c r="E499" s="91"/>
      <c r="F499" s="91"/>
      <c r="G499" s="91"/>
      <c r="H499" s="90"/>
    </row>
    <row r="500" s="60" customFormat="1" spans="1:8">
      <c r="A500" s="90"/>
      <c r="E500" s="91"/>
      <c r="F500" s="91"/>
      <c r="G500" s="91"/>
      <c r="H500" s="90"/>
    </row>
    <row r="501" s="60" customFormat="1" spans="1:8">
      <c r="A501" s="90"/>
      <c r="E501" s="91"/>
      <c r="F501" s="91"/>
      <c r="G501" s="91"/>
      <c r="H501" s="90"/>
    </row>
    <row r="502" s="60" customFormat="1" spans="1:8">
      <c r="A502" s="90"/>
      <c r="E502" s="91"/>
      <c r="F502" s="91"/>
      <c r="G502" s="91"/>
      <c r="H502" s="90"/>
    </row>
    <row r="503" s="60" customFormat="1" spans="1:8">
      <c r="A503" s="90"/>
      <c r="E503" s="91"/>
      <c r="F503" s="91"/>
      <c r="G503" s="91"/>
      <c r="H503" s="90"/>
    </row>
    <row r="504" s="60" customFormat="1" spans="1:8">
      <c r="A504" s="90"/>
      <c r="E504" s="91"/>
      <c r="F504" s="91"/>
      <c r="G504" s="91"/>
      <c r="H504" s="90"/>
    </row>
    <row r="505" s="60" customFormat="1" spans="1:8">
      <c r="A505" s="90"/>
      <c r="E505" s="91"/>
      <c r="F505" s="91"/>
      <c r="G505" s="91"/>
      <c r="H505" s="90"/>
    </row>
    <row r="506" s="60" customFormat="1" spans="1:8">
      <c r="A506" s="90"/>
      <c r="E506" s="91"/>
      <c r="F506" s="91"/>
      <c r="G506" s="91"/>
      <c r="H506" s="90"/>
    </row>
    <row r="507" s="60" customFormat="1" spans="1:8">
      <c r="A507" s="90"/>
      <c r="E507" s="91"/>
      <c r="F507" s="91"/>
      <c r="G507" s="91"/>
      <c r="H507" s="90"/>
    </row>
    <row r="508" s="60" customFormat="1" spans="1:8">
      <c r="A508" s="90"/>
      <c r="E508" s="91"/>
      <c r="F508" s="91"/>
      <c r="G508" s="91"/>
      <c r="H508" s="90"/>
    </row>
    <row r="509" s="60" customFormat="1" spans="1:8">
      <c r="A509" s="90"/>
      <c r="E509" s="91"/>
      <c r="F509" s="91"/>
      <c r="G509" s="91"/>
      <c r="H509" s="90"/>
    </row>
    <row r="510" s="60" customFormat="1" spans="1:8">
      <c r="A510" s="90"/>
      <c r="E510" s="91"/>
      <c r="F510" s="91"/>
      <c r="G510" s="91"/>
      <c r="H510" s="90"/>
    </row>
    <row r="511" s="60" customFormat="1" spans="1:8">
      <c r="A511" s="90"/>
      <c r="E511" s="91"/>
      <c r="F511" s="91"/>
      <c r="G511" s="91"/>
      <c r="H511" s="90"/>
    </row>
    <row r="512" s="60" customFormat="1" spans="1:8">
      <c r="A512" s="90"/>
      <c r="E512" s="91"/>
      <c r="F512" s="91"/>
      <c r="G512" s="91"/>
      <c r="H512" s="90"/>
    </row>
    <row r="513" s="60" customFormat="1" spans="1:8">
      <c r="A513" s="90"/>
      <c r="E513" s="91"/>
      <c r="F513" s="91"/>
      <c r="G513" s="91"/>
      <c r="H513" s="90"/>
    </row>
    <row r="514" s="60" customFormat="1" spans="1:8">
      <c r="A514" s="90"/>
      <c r="E514" s="91"/>
      <c r="F514" s="91"/>
      <c r="G514" s="91"/>
      <c r="H514" s="90"/>
    </row>
    <row r="515" s="60" customFormat="1" spans="1:8">
      <c r="A515" s="90"/>
      <c r="E515" s="91"/>
      <c r="F515" s="91"/>
      <c r="G515" s="91"/>
      <c r="H515" s="90"/>
    </row>
    <row r="516" s="60" customFormat="1" spans="1:8">
      <c r="A516" s="90"/>
      <c r="E516" s="91"/>
      <c r="F516" s="91"/>
      <c r="G516" s="91"/>
      <c r="H516" s="90"/>
    </row>
    <row r="517" s="60" customFormat="1" spans="1:8">
      <c r="A517" s="90"/>
      <c r="E517" s="91"/>
      <c r="F517" s="91"/>
      <c r="G517" s="91"/>
      <c r="H517" s="90"/>
    </row>
    <row r="518" s="60" customFormat="1" spans="1:8">
      <c r="A518" s="90"/>
      <c r="E518" s="91"/>
      <c r="F518" s="91"/>
      <c r="G518" s="91"/>
      <c r="H518" s="90"/>
    </row>
    <row r="519" s="60" customFormat="1" spans="1:8">
      <c r="A519" s="90"/>
      <c r="E519" s="91"/>
      <c r="F519" s="91"/>
      <c r="G519" s="91"/>
      <c r="H519" s="90"/>
    </row>
    <row r="520" s="60" customFormat="1" spans="1:8">
      <c r="A520" s="90"/>
      <c r="E520" s="91"/>
      <c r="F520" s="91"/>
      <c r="G520" s="91"/>
      <c r="H520" s="90"/>
    </row>
    <row r="521" s="60" customFormat="1" spans="1:8">
      <c r="A521" s="90"/>
      <c r="E521" s="91"/>
      <c r="F521" s="91"/>
      <c r="G521" s="91"/>
      <c r="H521" s="90"/>
    </row>
    <row r="522" s="60" customFormat="1" spans="1:8">
      <c r="A522" s="90"/>
      <c r="E522" s="91"/>
      <c r="F522" s="91"/>
      <c r="G522" s="91"/>
      <c r="H522" s="90"/>
    </row>
    <row r="523" s="60" customFormat="1" spans="1:8">
      <c r="A523" s="90"/>
      <c r="E523" s="91"/>
      <c r="F523" s="91"/>
      <c r="G523" s="91"/>
      <c r="H523" s="90"/>
    </row>
    <row r="524" s="60" customFormat="1" spans="1:8">
      <c r="A524" s="90"/>
      <c r="E524" s="91"/>
      <c r="F524" s="91"/>
      <c r="G524" s="91"/>
      <c r="H524" s="90"/>
    </row>
    <row r="525" s="60" customFormat="1" spans="1:8">
      <c r="A525" s="90"/>
      <c r="E525" s="91"/>
      <c r="F525" s="91"/>
      <c r="G525" s="91"/>
      <c r="H525" s="90"/>
    </row>
    <row r="526" s="60" customFormat="1" spans="1:8">
      <c r="A526" s="90"/>
      <c r="E526" s="91"/>
      <c r="F526" s="91"/>
      <c r="G526" s="91"/>
      <c r="H526" s="90"/>
    </row>
    <row r="527" s="60" customFormat="1" spans="1:8">
      <c r="A527" s="90"/>
      <c r="E527" s="91"/>
      <c r="F527" s="91"/>
      <c r="G527" s="91"/>
      <c r="H527" s="90"/>
    </row>
    <row r="528" s="60" customFormat="1" spans="1:8">
      <c r="A528" s="90"/>
      <c r="E528" s="91"/>
      <c r="F528" s="91"/>
      <c r="G528" s="91"/>
      <c r="H528" s="90"/>
    </row>
    <row r="529" s="60" customFormat="1" spans="1:8">
      <c r="A529" s="90"/>
      <c r="E529" s="91"/>
      <c r="F529" s="91"/>
      <c r="G529" s="91"/>
      <c r="H529" s="90"/>
    </row>
    <row r="530" s="60" customFormat="1" spans="1:8">
      <c r="A530" s="90"/>
      <c r="E530" s="91"/>
      <c r="F530" s="91"/>
      <c r="G530" s="91"/>
      <c r="H530" s="90"/>
    </row>
    <row r="531" s="60" customFormat="1" spans="1:8">
      <c r="A531" s="90"/>
      <c r="E531" s="91"/>
      <c r="F531" s="91"/>
      <c r="G531" s="91"/>
      <c r="H531" s="90"/>
    </row>
    <row r="532" s="60" customFormat="1" spans="1:8">
      <c r="A532" s="90"/>
      <c r="E532" s="91"/>
      <c r="F532" s="91"/>
      <c r="G532" s="91"/>
      <c r="H532" s="90"/>
    </row>
    <row r="533" s="60" customFormat="1" spans="1:8">
      <c r="A533" s="90"/>
      <c r="E533" s="91"/>
      <c r="F533" s="91"/>
      <c r="G533" s="91"/>
      <c r="H533" s="90"/>
    </row>
    <row r="534" s="60" customFormat="1" spans="1:8">
      <c r="A534" s="90"/>
      <c r="E534" s="91"/>
      <c r="F534" s="91"/>
      <c r="G534" s="91"/>
      <c r="H534" s="90"/>
    </row>
    <row r="535" s="60" customFormat="1" spans="1:8">
      <c r="A535" s="90"/>
      <c r="E535" s="91"/>
      <c r="F535" s="91"/>
      <c r="G535" s="91"/>
      <c r="H535" s="90"/>
    </row>
    <row r="536" s="60" customFormat="1" spans="1:8">
      <c r="A536" s="90"/>
      <c r="E536" s="91"/>
      <c r="F536" s="91"/>
      <c r="G536" s="91"/>
      <c r="H536" s="90"/>
    </row>
    <row r="537" s="60" customFormat="1" spans="1:8">
      <c r="A537" s="90"/>
      <c r="E537" s="91"/>
      <c r="F537" s="91"/>
      <c r="G537" s="91"/>
      <c r="H537" s="90"/>
    </row>
    <row r="538" s="60" customFormat="1" spans="1:8">
      <c r="A538" s="90"/>
      <c r="E538" s="91"/>
      <c r="F538" s="91"/>
      <c r="G538" s="91"/>
      <c r="H538" s="90"/>
    </row>
    <row r="539" s="60" customFormat="1" spans="1:8">
      <c r="A539" s="90"/>
      <c r="E539" s="91"/>
      <c r="F539" s="91"/>
      <c r="G539" s="91"/>
      <c r="H539" s="90"/>
    </row>
    <row r="540" s="60" customFormat="1" spans="1:8">
      <c r="A540" s="90"/>
      <c r="E540" s="91"/>
      <c r="F540" s="91"/>
      <c r="G540" s="91"/>
      <c r="H540" s="90"/>
    </row>
    <row r="541" s="60" customFormat="1" spans="1:8">
      <c r="A541" s="90"/>
      <c r="E541" s="91"/>
      <c r="F541" s="91"/>
      <c r="G541" s="91"/>
      <c r="H541" s="90"/>
    </row>
    <row r="542" s="60" customFormat="1" spans="1:8">
      <c r="A542" s="90"/>
      <c r="E542" s="91"/>
      <c r="F542" s="91"/>
      <c r="G542" s="91"/>
      <c r="H542" s="90"/>
    </row>
    <row r="543" s="60" customFormat="1" spans="1:8">
      <c r="A543" s="90"/>
      <c r="E543" s="91"/>
      <c r="F543" s="91"/>
      <c r="G543" s="91"/>
      <c r="H543" s="90"/>
    </row>
    <row r="544" s="60" customFormat="1" spans="1:8">
      <c r="A544" s="90"/>
      <c r="E544" s="91"/>
      <c r="F544" s="91"/>
      <c r="G544" s="91"/>
      <c r="H544" s="90"/>
    </row>
    <row r="545" s="60" customFormat="1" spans="1:8">
      <c r="A545" s="90"/>
      <c r="E545" s="91"/>
      <c r="F545" s="91"/>
      <c r="G545" s="91"/>
      <c r="H545" s="90"/>
    </row>
    <row r="546" s="60" customFormat="1" spans="1:8">
      <c r="A546" s="90"/>
      <c r="E546" s="91"/>
      <c r="F546" s="91"/>
      <c r="G546" s="91"/>
      <c r="H546" s="90"/>
    </row>
    <row r="547" s="60" customFormat="1" spans="1:8">
      <c r="A547" s="90"/>
      <c r="E547" s="91"/>
      <c r="F547" s="91"/>
      <c r="G547" s="91"/>
      <c r="H547" s="90"/>
    </row>
    <row r="548" s="60" customFormat="1" spans="1:8">
      <c r="A548" s="90"/>
      <c r="E548" s="91"/>
      <c r="F548" s="91"/>
      <c r="G548" s="91"/>
      <c r="H548" s="90"/>
    </row>
    <row r="549" s="60" customFormat="1" spans="1:8">
      <c r="A549" s="90"/>
      <c r="E549" s="91"/>
      <c r="F549" s="91"/>
      <c r="G549" s="91"/>
      <c r="H549" s="90"/>
    </row>
    <row r="550" s="60" customFormat="1" spans="1:8">
      <c r="A550" s="90"/>
      <c r="E550" s="91"/>
      <c r="F550" s="91"/>
      <c r="G550" s="91"/>
      <c r="H550" s="90"/>
    </row>
    <row r="551" s="60" customFormat="1" spans="1:8">
      <c r="A551" s="90"/>
      <c r="E551" s="91"/>
      <c r="F551" s="91"/>
      <c r="G551" s="91"/>
      <c r="H551" s="90"/>
    </row>
    <row r="552" s="60" customFormat="1" spans="1:8">
      <c r="A552" s="90"/>
      <c r="E552" s="91"/>
      <c r="F552" s="91"/>
      <c r="G552" s="91"/>
      <c r="H552" s="90"/>
    </row>
    <row r="553" s="60" customFormat="1" spans="1:8">
      <c r="A553" s="90"/>
      <c r="E553" s="91"/>
      <c r="F553" s="91"/>
      <c r="G553" s="91"/>
      <c r="H553" s="90"/>
    </row>
    <row r="554" s="60" customFormat="1" spans="1:8">
      <c r="A554" s="90"/>
      <c r="E554" s="91"/>
      <c r="F554" s="91"/>
      <c r="G554" s="91"/>
      <c r="H554" s="90"/>
    </row>
    <row r="555" s="60" customFormat="1" spans="1:8">
      <c r="A555" s="90"/>
      <c r="E555" s="91"/>
      <c r="F555" s="91"/>
      <c r="G555" s="91"/>
      <c r="H555" s="90"/>
    </row>
    <row r="556" s="60" customFormat="1" spans="1:8">
      <c r="A556" s="90"/>
      <c r="E556" s="91"/>
      <c r="F556" s="91"/>
      <c r="G556" s="91"/>
      <c r="H556" s="90"/>
    </row>
    <row r="557" s="60" customFormat="1" spans="1:8">
      <c r="A557" s="90"/>
      <c r="E557" s="91"/>
      <c r="F557" s="91"/>
      <c r="G557" s="91"/>
      <c r="H557" s="90"/>
    </row>
    <row r="558" s="60" customFormat="1" spans="1:8">
      <c r="A558" s="90"/>
      <c r="E558" s="91"/>
      <c r="F558" s="91"/>
      <c r="G558" s="91"/>
      <c r="H558" s="90"/>
    </row>
    <row r="559" s="60" customFormat="1" spans="1:8">
      <c r="A559" s="90"/>
      <c r="E559" s="91"/>
      <c r="F559" s="91"/>
      <c r="G559" s="91"/>
      <c r="H559" s="90"/>
    </row>
    <row r="560" s="60" customFormat="1" spans="1:8">
      <c r="A560" s="90"/>
      <c r="E560" s="91"/>
      <c r="F560" s="91"/>
      <c r="G560" s="91"/>
      <c r="H560" s="90"/>
    </row>
    <row r="561" s="60" customFormat="1" spans="1:8">
      <c r="A561" s="90"/>
      <c r="E561" s="91"/>
      <c r="F561" s="91"/>
      <c r="G561" s="91"/>
      <c r="H561" s="90"/>
    </row>
    <row r="562" s="60" customFormat="1" spans="1:8">
      <c r="A562" s="90"/>
      <c r="E562" s="91"/>
      <c r="F562" s="91"/>
      <c r="G562" s="91"/>
      <c r="H562" s="90"/>
    </row>
    <row r="563" s="60" customFormat="1" spans="1:8">
      <c r="A563" s="90"/>
      <c r="E563" s="91"/>
      <c r="F563" s="91"/>
      <c r="G563" s="91"/>
      <c r="H563" s="90"/>
    </row>
    <row r="564" s="60" customFormat="1" spans="1:8">
      <c r="A564" s="90"/>
      <c r="E564" s="91"/>
      <c r="F564" s="91"/>
      <c r="G564" s="91"/>
      <c r="H564" s="90"/>
    </row>
    <row r="565" s="60" customFormat="1" spans="1:8">
      <c r="A565" s="90"/>
      <c r="E565" s="91"/>
      <c r="F565" s="91"/>
      <c r="G565" s="91"/>
      <c r="H565" s="90"/>
    </row>
    <row r="566" s="60" customFormat="1" spans="1:8">
      <c r="A566" s="90"/>
      <c r="E566" s="91"/>
      <c r="F566" s="91"/>
      <c r="G566" s="91"/>
      <c r="H566" s="90"/>
    </row>
    <row r="567" s="60" customFormat="1" spans="1:8">
      <c r="A567" s="90"/>
      <c r="E567" s="91"/>
      <c r="F567" s="91"/>
      <c r="G567" s="91"/>
      <c r="H567" s="90"/>
    </row>
    <row r="568" s="60" customFormat="1" spans="1:8">
      <c r="A568" s="90"/>
      <c r="E568" s="91"/>
      <c r="F568" s="91"/>
      <c r="G568" s="91"/>
      <c r="H568" s="90"/>
    </row>
    <row r="569" s="60" customFormat="1" spans="1:8">
      <c r="A569" s="90"/>
      <c r="E569" s="91"/>
      <c r="F569" s="91"/>
      <c r="G569" s="91"/>
      <c r="H569" s="90"/>
    </row>
    <row r="570" s="60" customFormat="1" spans="1:8">
      <c r="A570" s="90"/>
      <c r="E570" s="91"/>
      <c r="F570" s="91"/>
      <c r="G570" s="91"/>
      <c r="H570" s="90"/>
    </row>
    <row r="571" s="60" customFormat="1" spans="1:8">
      <c r="A571" s="90"/>
      <c r="E571" s="91"/>
      <c r="F571" s="91"/>
      <c r="G571" s="91"/>
      <c r="H571" s="90"/>
    </row>
    <row r="572" s="60" customFormat="1" spans="1:8">
      <c r="A572" s="90"/>
      <c r="E572" s="91"/>
      <c r="F572" s="91"/>
      <c r="G572" s="91"/>
      <c r="H572" s="90"/>
    </row>
    <row r="573" s="60" customFormat="1" spans="1:8">
      <c r="A573" s="90"/>
      <c r="E573" s="91"/>
      <c r="F573" s="91"/>
      <c r="G573" s="91"/>
      <c r="H573" s="90"/>
    </row>
    <row r="574" s="60" customFormat="1" spans="1:8">
      <c r="A574" s="90"/>
      <c r="E574" s="91"/>
      <c r="F574" s="91"/>
      <c r="G574" s="91"/>
      <c r="H574" s="90"/>
    </row>
    <row r="575" s="60" customFormat="1" spans="1:8">
      <c r="A575" s="90"/>
      <c r="E575" s="91"/>
      <c r="F575" s="91"/>
      <c r="G575" s="91"/>
      <c r="H575" s="90"/>
    </row>
    <row r="576" s="60" customFormat="1" spans="1:8">
      <c r="A576" s="90"/>
      <c r="E576" s="91"/>
      <c r="F576" s="91"/>
      <c r="G576" s="91"/>
      <c r="H576" s="90"/>
    </row>
    <row r="577" s="60" customFormat="1" spans="1:8">
      <c r="A577" s="90"/>
      <c r="E577" s="91"/>
      <c r="F577" s="91"/>
      <c r="G577" s="91"/>
      <c r="H577" s="90"/>
    </row>
    <row r="578" s="60" customFormat="1" spans="1:8">
      <c r="A578" s="90"/>
      <c r="E578" s="91"/>
      <c r="F578" s="91"/>
      <c r="G578" s="91"/>
      <c r="H578" s="90"/>
    </row>
    <row r="579" s="60" customFormat="1" spans="1:8">
      <c r="A579" s="90"/>
      <c r="E579" s="91"/>
      <c r="F579" s="91"/>
      <c r="G579" s="91"/>
      <c r="H579" s="90"/>
    </row>
    <row r="580" s="60" customFormat="1" spans="1:8">
      <c r="A580" s="90"/>
      <c r="E580" s="91"/>
      <c r="F580" s="91"/>
      <c r="G580" s="91"/>
      <c r="H580" s="90"/>
    </row>
    <row r="581" s="60" customFormat="1" spans="1:8">
      <c r="A581" s="90"/>
      <c r="E581" s="91"/>
      <c r="F581" s="91"/>
      <c r="G581" s="91"/>
      <c r="H581" s="90"/>
    </row>
    <row r="582" s="60" customFormat="1" spans="1:8">
      <c r="A582" s="90"/>
      <c r="E582" s="91"/>
      <c r="F582" s="91"/>
      <c r="G582" s="91"/>
      <c r="H582" s="90"/>
    </row>
    <row r="583" s="60" customFormat="1" spans="1:8">
      <c r="A583" s="90"/>
      <c r="E583" s="91"/>
      <c r="F583" s="91"/>
      <c r="G583" s="91"/>
      <c r="H583" s="90"/>
    </row>
    <row r="584" s="60" customFormat="1" spans="1:8">
      <c r="A584" s="90"/>
      <c r="E584" s="91"/>
      <c r="F584" s="91"/>
      <c r="G584" s="91"/>
      <c r="H584" s="90"/>
    </row>
    <row r="585" s="60" customFormat="1" spans="1:8">
      <c r="A585" s="90"/>
      <c r="E585" s="91"/>
      <c r="F585" s="91"/>
      <c r="G585" s="91"/>
      <c r="H585" s="90"/>
    </row>
    <row r="586" s="60" customFormat="1" spans="1:8">
      <c r="A586" s="90"/>
      <c r="E586" s="91"/>
      <c r="F586" s="91"/>
      <c r="G586" s="91"/>
      <c r="H586" s="90"/>
    </row>
    <row r="587" s="60" customFormat="1" spans="1:8">
      <c r="A587" s="90"/>
      <c r="E587" s="91"/>
      <c r="F587" s="91"/>
      <c r="G587" s="91"/>
      <c r="H587" s="90"/>
    </row>
    <row r="588" s="60" customFormat="1" spans="1:8">
      <c r="A588" s="90"/>
      <c r="E588" s="91"/>
      <c r="F588" s="91"/>
      <c r="G588" s="91"/>
      <c r="H588" s="90"/>
    </row>
    <row r="589" s="60" customFormat="1" spans="1:8">
      <c r="A589" s="90"/>
      <c r="E589" s="91"/>
      <c r="F589" s="91"/>
      <c r="G589" s="91"/>
      <c r="H589" s="90"/>
    </row>
    <row r="590" s="60" customFormat="1" spans="1:8">
      <c r="A590" s="90"/>
      <c r="E590" s="91"/>
      <c r="F590" s="91"/>
      <c r="G590" s="91"/>
      <c r="H590" s="90"/>
    </row>
    <row r="591" s="60" customFormat="1" spans="1:8">
      <c r="A591" s="90"/>
      <c r="E591" s="91"/>
      <c r="F591" s="91"/>
      <c r="G591" s="91"/>
      <c r="H591" s="90"/>
    </row>
    <row r="592" s="60" customFormat="1" spans="1:8">
      <c r="A592" s="90"/>
      <c r="E592" s="91"/>
      <c r="F592" s="91"/>
      <c r="G592" s="91"/>
      <c r="H592" s="90"/>
    </row>
    <row r="593" s="60" customFormat="1" spans="1:8">
      <c r="A593" s="90"/>
      <c r="E593" s="91"/>
      <c r="F593" s="91"/>
      <c r="G593" s="91"/>
      <c r="H593" s="90"/>
    </row>
    <row r="594" s="60" customFormat="1" spans="1:8">
      <c r="A594" s="90"/>
      <c r="E594" s="91"/>
      <c r="F594" s="91"/>
      <c r="G594" s="91"/>
      <c r="H594" s="90"/>
    </row>
    <row r="595" s="60" customFormat="1" spans="1:8">
      <c r="A595" s="90"/>
      <c r="E595" s="91"/>
      <c r="F595" s="91"/>
      <c r="G595" s="91"/>
      <c r="H595" s="90"/>
    </row>
    <row r="596" s="60" customFormat="1" spans="1:8">
      <c r="A596" s="90"/>
      <c r="E596" s="91"/>
      <c r="F596" s="91"/>
      <c r="G596" s="91"/>
      <c r="H596" s="90"/>
    </row>
    <row r="597" s="60" customFormat="1" spans="1:8">
      <c r="A597" s="90"/>
      <c r="E597" s="91"/>
      <c r="F597" s="91"/>
      <c r="G597" s="91"/>
      <c r="H597" s="90"/>
    </row>
    <row r="598" s="60" customFormat="1" spans="1:8">
      <c r="A598" s="90"/>
      <c r="E598" s="91"/>
      <c r="F598" s="91"/>
      <c r="G598" s="91"/>
      <c r="H598" s="90"/>
    </row>
    <row r="599" s="60" customFormat="1" spans="1:8">
      <c r="A599" s="90"/>
      <c r="E599" s="91"/>
      <c r="F599" s="91"/>
      <c r="G599" s="91"/>
      <c r="H599" s="90"/>
    </row>
    <row r="600" s="60" customFormat="1" spans="1:8">
      <c r="A600" s="90"/>
      <c r="E600" s="91"/>
      <c r="F600" s="91"/>
      <c r="G600" s="91"/>
      <c r="H600" s="90"/>
    </row>
    <row r="601" s="60" customFormat="1" spans="1:8">
      <c r="A601" s="90"/>
      <c r="E601" s="91"/>
      <c r="F601" s="91"/>
      <c r="G601" s="91"/>
      <c r="H601" s="90"/>
    </row>
    <row r="602" s="60" customFormat="1" spans="1:8">
      <c r="A602" s="90"/>
      <c r="E602" s="91"/>
      <c r="F602" s="91"/>
      <c r="G602" s="91"/>
      <c r="H602" s="90"/>
    </row>
    <row r="603" s="60" customFormat="1" spans="1:8">
      <c r="A603" s="90"/>
      <c r="E603" s="91"/>
      <c r="F603" s="91"/>
      <c r="G603" s="91"/>
      <c r="H603" s="90"/>
    </row>
    <row r="604" s="60" customFormat="1" spans="1:8">
      <c r="A604" s="90"/>
      <c r="E604" s="91"/>
      <c r="F604" s="91"/>
      <c r="G604" s="91"/>
      <c r="H604" s="90"/>
    </row>
    <row r="605" s="60" customFormat="1" spans="1:8">
      <c r="A605" s="90"/>
      <c r="E605" s="91"/>
      <c r="F605" s="91"/>
      <c r="G605" s="91"/>
      <c r="H605" s="90"/>
    </row>
    <row r="606" s="60" customFormat="1" spans="1:8">
      <c r="A606" s="90"/>
      <c r="E606" s="91"/>
      <c r="F606" s="91"/>
      <c r="G606" s="91"/>
      <c r="H606" s="90"/>
    </row>
    <row r="607" s="60" customFormat="1" spans="1:8">
      <c r="A607" s="90"/>
      <c r="E607" s="91"/>
      <c r="F607" s="91"/>
      <c r="G607" s="91"/>
      <c r="H607" s="90"/>
    </row>
    <row r="608" s="60" customFormat="1" spans="1:8">
      <c r="A608" s="90"/>
      <c r="E608" s="91"/>
      <c r="F608" s="91"/>
      <c r="G608" s="91"/>
      <c r="H608" s="90"/>
    </row>
    <row r="609" s="60" customFormat="1" spans="1:8">
      <c r="A609" s="90"/>
      <c r="E609" s="91"/>
      <c r="F609" s="91"/>
      <c r="G609" s="91"/>
      <c r="H609" s="90"/>
    </row>
    <row r="610" s="60" customFormat="1" spans="1:8">
      <c r="A610" s="90"/>
      <c r="E610" s="91"/>
      <c r="F610" s="91"/>
      <c r="G610" s="91"/>
      <c r="H610" s="90"/>
    </row>
    <row r="611" s="60" customFormat="1" spans="1:8">
      <c r="A611" s="90"/>
      <c r="E611" s="91"/>
      <c r="F611" s="91"/>
      <c r="G611" s="91"/>
      <c r="H611" s="90"/>
    </row>
    <row r="612" s="60" customFormat="1" spans="1:8">
      <c r="A612" s="90"/>
      <c r="E612" s="91"/>
      <c r="F612" s="91"/>
      <c r="G612" s="91"/>
      <c r="H612" s="90"/>
    </row>
    <row r="613" s="60" customFormat="1" spans="1:8">
      <c r="A613" s="90"/>
      <c r="E613" s="91"/>
      <c r="F613" s="91"/>
      <c r="G613" s="91"/>
      <c r="H613" s="90"/>
    </row>
    <row r="614" s="60" customFormat="1" spans="1:8">
      <c r="A614" s="90"/>
      <c r="E614" s="91"/>
      <c r="F614" s="91"/>
      <c r="G614" s="91"/>
      <c r="H614" s="90"/>
    </row>
    <row r="615" s="60" customFormat="1" spans="1:8">
      <c r="A615" s="90"/>
      <c r="E615" s="91"/>
      <c r="F615" s="91"/>
      <c r="G615" s="91"/>
      <c r="H615" s="90"/>
    </row>
    <row r="616" s="60" customFormat="1" spans="1:8">
      <c r="A616" s="90"/>
      <c r="E616" s="91"/>
      <c r="F616" s="91"/>
      <c r="G616" s="91"/>
      <c r="H616" s="90"/>
    </row>
    <row r="617" s="60" customFormat="1" spans="1:8">
      <c r="A617" s="90"/>
      <c r="E617" s="91"/>
      <c r="F617" s="91"/>
      <c r="G617" s="91"/>
      <c r="H617" s="90"/>
    </row>
    <row r="618" s="60" customFormat="1" spans="1:8">
      <c r="A618" s="90"/>
      <c r="E618" s="91"/>
      <c r="F618" s="91"/>
      <c r="G618" s="91"/>
      <c r="H618" s="90"/>
    </row>
    <row r="619" s="60" customFormat="1" spans="1:8">
      <c r="A619" s="90"/>
      <c r="E619" s="91"/>
      <c r="F619" s="91"/>
      <c r="G619" s="91"/>
      <c r="H619" s="90"/>
    </row>
    <row r="620" s="60" customFormat="1" spans="1:8">
      <c r="A620" s="90"/>
      <c r="E620" s="91"/>
      <c r="F620" s="91"/>
      <c r="G620" s="91"/>
      <c r="H620" s="90"/>
    </row>
    <row r="621" s="60" customFormat="1" spans="1:8">
      <c r="A621" s="90"/>
      <c r="E621" s="91"/>
      <c r="F621" s="91"/>
      <c r="G621" s="91"/>
      <c r="H621" s="90"/>
    </row>
    <row r="622" s="60" customFormat="1" spans="1:8">
      <c r="A622" s="90"/>
      <c r="E622" s="91"/>
      <c r="F622" s="91"/>
      <c r="G622" s="91"/>
      <c r="H622" s="90"/>
    </row>
    <row r="623" s="60" customFormat="1" spans="1:8">
      <c r="A623" s="90"/>
      <c r="E623" s="91"/>
      <c r="F623" s="91"/>
      <c r="G623" s="91"/>
      <c r="H623" s="90"/>
    </row>
    <row r="624" s="60" customFormat="1" spans="1:8">
      <c r="A624" s="90"/>
      <c r="E624" s="91"/>
      <c r="F624" s="91"/>
      <c r="G624" s="91"/>
      <c r="H624" s="90"/>
    </row>
    <row r="625" s="60" customFormat="1" spans="1:8">
      <c r="A625" s="90"/>
      <c r="E625" s="91"/>
      <c r="F625" s="91"/>
      <c r="G625" s="91"/>
      <c r="H625" s="90"/>
    </row>
    <row r="626" s="60" customFormat="1" spans="1:8">
      <c r="A626" s="90"/>
      <c r="E626" s="91"/>
      <c r="F626" s="91"/>
      <c r="G626" s="91"/>
      <c r="H626" s="90"/>
    </row>
    <row r="627" s="60" customFormat="1" spans="1:8">
      <c r="A627" s="90"/>
      <c r="E627" s="91"/>
      <c r="F627" s="91"/>
      <c r="G627" s="91"/>
      <c r="H627" s="90"/>
    </row>
    <row r="628" s="60" customFormat="1" spans="1:8">
      <c r="A628" s="90"/>
      <c r="E628" s="91"/>
      <c r="F628" s="91"/>
      <c r="G628" s="91"/>
      <c r="H628" s="90"/>
    </row>
    <row r="629" s="60" customFormat="1" spans="1:8">
      <c r="A629" s="90"/>
      <c r="E629" s="91"/>
      <c r="F629" s="91"/>
      <c r="G629" s="91"/>
      <c r="H629" s="90"/>
    </row>
    <row r="630" s="60" customFormat="1" spans="1:8">
      <c r="A630" s="90"/>
      <c r="E630" s="91"/>
      <c r="F630" s="91"/>
      <c r="G630" s="91"/>
      <c r="H630" s="90"/>
    </row>
    <row r="631" s="60" customFormat="1" spans="1:8">
      <c r="A631" s="90"/>
      <c r="E631" s="91"/>
      <c r="F631" s="91"/>
      <c r="G631" s="91"/>
      <c r="H631" s="90"/>
    </row>
    <row r="632" s="60" customFormat="1" spans="1:8">
      <c r="A632" s="90"/>
      <c r="E632" s="91"/>
      <c r="F632" s="91"/>
      <c r="G632" s="91"/>
      <c r="H632" s="90"/>
    </row>
    <row r="633" s="60" customFormat="1" spans="1:8">
      <c r="A633" s="90"/>
      <c r="E633" s="91"/>
      <c r="F633" s="91"/>
      <c r="G633" s="91"/>
      <c r="H633" s="90"/>
    </row>
    <row r="634" s="60" customFormat="1" spans="1:8">
      <c r="A634" s="90"/>
      <c r="E634" s="91"/>
      <c r="F634" s="91"/>
      <c r="G634" s="91"/>
      <c r="H634" s="90"/>
    </row>
    <row r="635" s="60" customFormat="1" spans="1:8">
      <c r="A635" s="90"/>
      <c r="E635" s="91"/>
      <c r="F635" s="91"/>
      <c r="G635" s="91"/>
      <c r="H635" s="90"/>
    </row>
    <row r="636" s="60" customFormat="1" spans="1:8">
      <c r="A636" s="90"/>
      <c r="E636" s="91"/>
      <c r="F636" s="91"/>
      <c r="G636" s="91"/>
      <c r="H636" s="90"/>
    </row>
    <row r="637" s="60" customFormat="1" spans="1:8">
      <c r="A637" s="90"/>
      <c r="E637" s="91"/>
      <c r="F637" s="91"/>
      <c r="G637" s="91"/>
      <c r="H637" s="90"/>
    </row>
    <row r="638" s="60" customFormat="1" spans="1:8">
      <c r="A638" s="90"/>
      <c r="E638" s="91"/>
      <c r="F638" s="91"/>
      <c r="G638" s="91"/>
      <c r="H638" s="90"/>
    </row>
    <row r="639" s="60" customFormat="1" spans="1:8">
      <c r="A639" s="90"/>
      <c r="E639" s="91"/>
      <c r="F639" s="91"/>
      <c r="G639" s="91"/>
      <c r="H639" s="90"/>
    </row>
    <row r="640" s="60" customFormat="1" spans="1:8">
      <c r="A640" s="90"/>
      <c r="E640" s="91"/>
      <c r="F640" s="91"/>
      <c r="G640" s="91"/>
      <c r="H640" s="90"/>
    </row>
    <row r="641" s="60" customFormat="1" spans="1:8">
      <c r="A641" s="90"/>
      <c r="E641" s="91"/>
      <c r="F641" s="91"/>
      <c r="G641" s="91"/>
      <c r="H641" s="90"/>
    </row>
    <row r="642" s="60" customFormat="1" spans="1:8">
      <c r="A642" s="90"/>
      <c r="E642" s="91"/>
      <c r="F642" s="91"/>
      <c r="G642" s="91"/>
      <c r="H642" s="90"/>
    </row>
    <row r="643" s="60" customFormat="1" spans="1:8">
      <c r="A643" s="90"/>
      <c r="E643" s="91"/>
      <c r="F643" s="91"/>
      <c r="G643" s="91"/>
      <c r="H643" s="90"/>
    </row>
    <row r="644" s="60" customFormat="1" spans="1:8">
      <c r="A644" s="90"/>
      <c r="E644" s="91"/>
      <c r="F644" s="91"/>
      <c r="G644" s="91"/>
      <c r="H644" s="90"/>
    </row>
    <row r="645" s="60" customFormat="1" spans="1:8">
      <c r="A645" s="90"/>
      <c r="E645" s="91"/>
      <c r="F645" s="91"/>
      <c r="G645" s="91"/>
      <c r="H645" s="90"/>
    </row>
    <row r="646" s="60" customFormat="1" spans="1:8">
      <c r="A646" s="90"/>
      <c r="E646" s="91"/>
      <c r="F646" s="91"/>
      <c r="G646" s="91"/>
      <c r="H646" s="90"/>
    </row>
    <row r="647" s="60" customFormat="1" spans="1:8">
      <c r="A647" s="90"/>
      <c r="E647" s="91"/>
      <c r="F647" s="91"/>
      <c r="G647" s="91"/>
      <c r="H647" s="90"/>
    </row>
    <row r="648" s="60" customFormat="1" spans="1:8">
      <c r="A648" s="90"/>
      <c r="E648" s="91"/>
      <c r="F648" s="91"/>
      <c r="G648" s="91"/>
      <c r="H648" s="90"/>
    </row>
    <row r="649" s="60" customFormat="1" spans="1:8">
      <c r="A649" s="90"/>
      <c r="E649" s="91"/>
      <c r="F649" s="91"/>
      <c r="G649" s="91"/>
      <c r="H649" s="90"/>
    </row>
    <row r="650" s="60" customFormat="1" spans="1:8">
      <c r="A650" s="90"/>
      <c r="E650" s="91"/>
      <c r="F650" s="91"/>
      <c r="G650" s="91"/>
      <c r="H650" s="90"/>
    </row>
    <row r="651" s="60" customFormat="1" spans="1:8">
      <c r="A651" s="90"/>
      <c r="E651" s="91"/>
      <c r="F651" s="91"/>
      <c r="G651" s="91"/>
      <c r="H651" s="90"/>
    </row>
    <row r="652" s="60" customFormat="1" spans="1:8">
      <c r="A652" s="90"/>
      <c r="E652" s="91"/>
      <c r="F652" s="91"/>
      <c r="G652" s="91"/>
      <c r="H652" s="90"/>
    </row>
    <row r="653" s="60" customFormat="1" spans="1:8">
      <c r="A653" s="90"/>
      <c r="E653" s="91"/>
      <c r="F653" s="91"/>
      <c r="G653" s="91"/>
      <c r="H653" s="90"/>
    </row>
    <row r="654" s="60" customFormat="1" spans="1:8">
      <c r="A654" s="90"/>
      <c r="E654" s="91"/>
      <c r="F654" s="91"/>
      <c r="G654" s="91"/>
      <c r="H654" s="90"/>
    </row>
    <row r="655" s="60" customFormat="1" spans="1:8">
      <c r="A655" s="90"/>
      <c r="E655" s="91"/>
      <c r="F655" s="91"/>
      <c r="G655" s="91"/>
      <c r="H655" s="90"/>
    </row>
    <row r="656" s="60" customFormat="1" spans="1:8">
      <c r="A656" s="90"/>
      <c r="E656" s="91"/>
      <c r="F656" s="91"/>
      <c r="G656" s="91"/>
      <c r="H656" s="90"/>
    </row>
    <row r="657" s="60" customFormat="1" spans="1:8">
      <c r="A657" s="90"/>
      <c r="E657" s="91"/>
      <c r="F657" s="91"/>
      <c r="G657" s="91"/>
      <c r="H657" s="90"/>
    </row>
    <row r="658" s="60" customFormat="1" spans="1:8">
      <c r="A658" s="90"/>
      <c r="E658" s="91"/>
      <c r="F658" s="91"/>
      <c r="G658" s="91"/>
      <c r="H658" s="90"/>
    </row>
    <row r="659" s="60" customFormat="1" spans="1:8">
      <c r="A659" s="90"/>
      <c r="E659" s="91"/>
      <c r="F659" s="91"/>
      <c r="G659" s="91"/>
      <c r="H659" s="90"/>
    </row>
    <row r="660" s="60" customFormat="1" spans="1:8">
      <c r="A660" s="90"/>
      <c r="E660" s="91"/>
      <c r="F660" s="91"/>
      <c r="G660" s="91"/>
      <c r="H660" s="90"/>
    </row>
    <row r="661" s="60" customFormat="1" spans="1:8">
      <c r="A661" s="90"/>
      <c r="E661" s="91"/>
      <c r="F661" s="91"/>
      <c r="G661" s="91"/>
      <c r="H661" s="90"/>
    </row>
    <row r="662" s="60" customFormat="1" spans="1:8">
      <c r="A662" s="90"/>
      <c r="E662" s="91"/>
      <c r="F662" s="91"/>
      <c r="G662" s="91"/>
      <c r="H662" s="90"/>
    </row>
    <row r="663" s="60" customFormat="1" spans="1:8">
      <c r="A663" s="90"/>
      <c r="E663" s="91"/>
      <c r="F663" s="91"/>
      <c r="G663" s="91"/>
      <c r="H663" s="90"/>
    </row>
    <row r="664" s="60" customFormat="1" spans="1:8">
      <c r="A664" s="90"/>
      <c r="E664" s="91"/>
      <c r="F664" s="91"/>
      <c r="G664" s="91"/>
      <c r="H664" s="90"/>
    </row>
    <row r="665" s="60" customFormat="1" spans="1:8">
      <c r="A665" s="90"/>
      <c r="E665" s="91"/>
      <c r="F665" s="91"/>
      <c r="G665" s="91"/>
      <c r="H665" s="90"/>
    </row>
    <row r="666" s="60" customFormat="1" spans="1:8">
      <c r="A666" s="90"/>
      <c r="E666" s="91"/>
      <c r="F666" s="91"/>
      <c r="G666" s="91"/>
      <c r="H666" s="90"/>
    </row>
    <row r="667" s="60" customFormat="1" spans="1:8">
      <c r="A667" s="90"/>
      <c r="E667" s="91"/>
      <c r="F667" s="91"/>
      <c r="G667" s="91"/>
      <c r="H667" s="90"/>
    </row>
    <row r="668" s="60" customFormat="1" spans="1:8">
      <c r="A668" s="90"/>
      <c r="E668" s="91"/>
      <c r="F668" s="91"/>
      <c r="G668" s="91"/>
      <c r="H668" s="90"/>
    </row>
    <row r="669" s="60" customFormat="1" spans="1:8">
      <c r="A669" s="90"/>
      <c r="E669" s="91"/>
      <c r="F669" s="91"/>
      <c r="G669" s="91"/>
      <c r="H669" s="90"/>
    </row>
    <row r="670" s="60" customFormat="1" spans="1:8">
      <c r="A670" s="90"/>
      <c r="E670" s="91"/>
      <c r="F670" s="91"/>
      <c r="G670" s="91"/>
      <c r="H670" s="90"/>
    </row>
    <row r="671" s="60" customFormat="1" spans="1:8">
      <c r="A671" s="90"/>
      <c r="E671" s="91"/>
      <c r="F671" s="91"/>
      <c r="G671" s="91"/>
      <c r="H671" s="90"/>
    </row>
    <row r="672" s="60" customFormat="1" spans="1:8">
      <c r="A672" s="90"/>
      <c r="E672" s="91"/>
      <c r="F672" s="91"/>
      <c r="G672" s="91"/>
      <c r="H672" s="90"/>
    </row>
    <row r="673" s="60" customFormat="1" spans="1:8">
      <c r="A673" s="90"/>
      <c r="E673" s="91"/>
      <c r="F673" s="91"/>
      <c r="G673" s="91"/>
      <c r="H673" s="90"/>
    </row>
    <row r="674" s="60" customFormat="1" spans="1:8">
      <c r="A674" s="90"/>
      <c r="E674" s="91"/>
      <c r="F674" s="91"/>
      <c r="G674" s="91"/>
      <c r="H674" s="90"/>
    </row>
    <row r="675" s="60" customFormat="1" spans="1:8">
      <c r="A675" s="90"/>
      <c r="E675" s="91"/>
      <c r="F675" s="91"/>
      <c r="G675" s="91"/>
      <c r="H675" s="90"/>
    </row>
    <row r="676" s="60" customFormat="1" spans="1:8">
      <c r="A676" s="90"/>
      <c r="E676" s="91"/>
      <c r="F676" s="91"/>
      <c r="G676" s="91"/>
      <c r="H676" s="90"/>
    </row>
    <row r="677" s="60" customFormat="1" spans="1:8">
      <c r="A677" s="90"/>
      <c r="E677" s="91"/>
      <c r="F677" s="91"/>
      <c r="G677" s="91"/>
      <c r="H677" s="90"/>
    </row>
    <row r="678" s="60" customFormat="1" spans="1:8">
      <c r="A678" s="90"/>
      <c r="E678" s="91"/>
      <c r="F678" s="91"/>
      <c r="G678" s="91"/>
      <c r="H678" s="90"/>
    </row>
    <row r="679" s="60" customFormat="1" spans="1:8">
      <c r="A679" s="90"/>
      <c r="E679" s="91"/>
      <c r="F679" s="91"/>
      <c r="G679" s="91"/>
      <c r="H679" s="90"/>
    </row>
    <row r="680" s="60" customFormat="1" spans="1:8">
      <c r="A680" s="90"/>
      <c r="E680" s="91"/>
      <c r="F680" s="91"/>
      <c r="G680" s="91"/>
      <c r="H680" s="90"/>
    </row>
    <row r="681" s="60" customFormat="1" spans="1:8">
      <c r="A681" s="90"/>
      <c r="E681" s="91"/>
      <c r="F681" s="91"/>
      <c r="G681" s="91"/>
      <c r="H681" s="90"/>
    </row>
    <row r="682" s="60" customFormat="1" spans="1:8">
      <c r="A682" s="90"/>
      <c r="E682" s="91"/>
      <c r="F682" s="91"/>
      <c r="G682" s="91"/>
      <c r="H682" s="90"/>
    </row>
    <row r="683" s="60" customFormat="1" spans="1:8">
      <c r="A683" s="90"/>
      <c r="E683" s="91"/>
      <c r="F683" s="91"/>
      <c r="G683" s="91"/>
      <c r="H683" s="90"/>
    </row>
    <row r="684" s="60" customFormat="1" spans="1:8">
      <c r="A684" s="90"/>
      <c r="E684" s="91"/>
      <c r="F684" s="91"/>
      <c r="G684" s="91"/>
      <c r="H684" s="90"/>
    </row>
    <row r="685" s="60" customFormat="1" spans="1:8">
      <c r="A685" s="90"/>
      <c r="E685" s="91"/>
      <c r="F685" s="91"/>
      <c r="G685" s="91"/>
      <c r="H685" s="90"/>
    </row>
    <row r="686" s="60" customFormat="1" spans="1:8">
      <c r="A686" s="90"/>
      <c r="E686" s="91"/>
      <c r="F686" s="91"/>
      <c r="G686" s="91"/>
      <c r="H686" s="90"/>
    </row>
    <row r="687" s="60" customFormat="1" spans="1:8">
      <c r="A687" s="90"/>
      <c r="E687" s="91"/>
      <c r="F687" s="91"/>
      <c r="G687" s="91"/>
      <c r="H687" s="90"/>
    </row>
    <row r="688" s="60" customFormat="1" spans="1:8">
      <c r="A688" s="90"/>
      <c r="E688" s="91"/>
      <c r="F688" s="91"/>
      <c r="G688" s="91"/>
      <c r="H688" s="90"/>
    </row>
    <row r="689" s="60" customFormat="1" spans="1:8">
      <c r="A689" s="90"/>
      <c r="E689" s="91"/>
      <c r="F689" s="91"/>
      <c r="G689" s="91"/>
      <c r="H689" s="90"/>
    </row>
    <row r="690" s="60" customFormat="1" spans="1:8">
      <c r="A690" s="90"/>
      <c r="E690" s="91"/>
      <c r="F690" s="91"/>
      <c r="G690" s="91"/>
      <c r="H690" s="90"/>
    </row>
    <row r="691" s="60" customFormat="1" spans="1:8">
      <c r="A691" s="90"/>
      <c r="E691" s="91"/>
      <c r="F691" s="91"/>
      <c r="G691" s="91"/>
      <c r="H691" s="90"/>
    </row>
    <row r="692" s="60" customFormat="1" spans="1:8">
      <c r="A692" s="90"/>
      <c r="E692" s="91"/>
      <c r="F692" s="91"/>
      <c r="G692" s="91"/>
      <c r="H692" s="90"/>
    </row>
    <row r="693" s="60" customFormat="1" spans="1:8">
      <c r="A693" s="90"/>
      <c r="E693" s="91"/>
      <c r="F693" s="91"/>
      <c r="G693" s="91"/>
      <c r="H693" s="90"/>
    </row>
    <row r="694" s="60" customFormat="1" spans="1:8">
      <c r="A694" s="90"/>
      <c r="E694" s="91"/>
      <c r="F694" s="91"/>
      <c r="G694" s="91"/>
      <c r="H694" s="90"/>
    </row>
    <row r="695" s="60" customFormat="1" spans="1:8">
      <c r="A695" s="90"/>
      <c r="E695" s="91"/>
      <c r="F695" s="91"/>
      <c r="G695" s="91"/>
      <c r="H695" s="90"/>
    </row>
    <row r="696" s="60" customFormat="1" spans="1:8">
      <c r="A696" s="90"/>
      <c r="E696" s="91"/>
      <c r="F696" s="91"/>
      <c r="G696" s="91"/>
      <c r="H696" s="90"/>
    </row>
    <row r="697" s="60" customFormat="1" spans="1:8">
      <c r="A697" s="90"/>
      <c r="E697" s="91"/>
      <c r="F697" s="91"/>
      <c r="G697" s="91"/>
      <c r="H697" s="90"/>
    </row>
    <row r="698" s="60" customFormat="1" spans="1:8">
      <c r="A698" s="90"/>
      <c r="E698" s="91"/>
      <c r="F698" s="91"/>
      <c r="G698" s="91"/>
      <c r="H698" s="90"/>
    </row>
    <row r="699" s="60" customFormat="1" spans="1:8">
      <c r="A699" s="90"/>
      <c r="E699" s="91"/>
      <c r="F699" s="91"/>
      <c r="G699" s="91"/>
      <c r="H699" s="90"/>
    </row>
    <row r="700" s="60" customFormat="1" spans="1:8">
      <c r="A700" s="90"/>
      <c r="E700" s="91"/>
      <c r="F700" s="91"/>
      <c r="G700" s="91"/>
      <c r="H700" s="90"/>
    </row>
    <row r="701" s="60" customFormat="1" spans="1:8">
      <c r="A701" s="90"/>
      <c r="E701" s="91"/>
      <c r="F701" s="91"/>
      <c r="G701" s="91"/>
      <c r="H701" s="90"/>
    </row>
    <row r="702" s="60" customFormat="1" spans="1:8">
      <c r="A702" s="90"/>
      <c r="E702" s="91"/>
      <c r="F702" s="91"/>
      <c r="G702" s="91"/>
      <c r="H702" s="90"/>
    </row>
    <row r="703" s="60" customFormat="1" spans="1:8">
      <c r="A703" s="90"/>
      <c r="E703" s="91"/>
      <c r="F703" s="91"/>
      <c r="G703" s="91"/>
      <c r="H703" s="90"/>
    </row>
    <row r="704" s="60" customFormat="1" spans="1:8">
      <c r="A704" s="90"/>
      <c r="E704" s="91"/>
      <c r="F704" s="91"/>
      <c r="G704" s="91"/>
      <c r="H704" s="90"/>
    </row>
    <row r="705" s="60" customFormat="1" spans="1:8">
      <c r="A705" s="90"/>
      <c r="E705" s="91"/>
      <c r="F705" s="91"/>
      <c r="G705" s="91"/>
      <c r="H705" s="90"/>
    </row>
    <row r="706" s="60" customFormat="1" spans="1:8">
      <c r="A706" s="90"/>
      <c r="E706" s="91"/>
      <c r="F706" s="91"/>
      <c r="G706" s="91"/>
      <c r="H706" s="90"/>
    </row>
    <row r="707" s="60" customFormat="1" spans="1:8">
      <c r="A707" s="90"/>
      <c r="E707" s="91"/>
      <c r="F707" s="91"/>
      <c r="G707" s="91"/>
      <c r="H707" s="90"/>
    </row>
    <row r="708" s="60" customFormat="1" spans="1:8">
      <c r="A708" s="90"/>
      <c r="E708" s="91"/>
      <c r="F708" s="91"/>
      <c r="G708" s="91"/>
      <c r="H708" s="90"/>
    </row>
    <row r="709" s="60" customFormat="1" spans="1:8">
      <c r="A709" s="90"/>
      <c r="E709" s="91"/>
      <c r="F709" s="91"/>
      <c r="G709" s="91"/>
      <c r="H709" s="90"/>
    </row>
    <row r="710" s="60" customFormat="1" spans="1:8">
      <c r="A710" s="90"/>
      <c r="E710" s="91"/>
      <c r="F710" s="91"/>
      <c r="G710" s="91"/>
      <c r="H710" s="90"/>
    </row>
    <row r="711" s="60" customFormat="1" spans="1:8">
      <c r="A711" s="90"/>
      <c r="E711" s="91"/>
      <c r="F711" s="91"/>
      <c r="G711" s="91"/>
      <c r="H711" s="90"/>
    </row>
    <row r="712" s="60" customFormat="1" spans="1:8">
      <c r="A712" s="90"/>
      <c r="E712" s="91"/>
      <c r="F712" s="91"/>
      <c r="G712" s="91"/>
      <c r="H712" s="90"/>
    </row>
    <row r="713" s="60" customFormat="1" spans="1:8">
      <c r="A713" s="90"/>
      <c r="E713" s="91"/>
      <c r="F713" s="91"/>
      <c r="G713" s="91"/>
      <c r="H713" s="90"/>
    </row>
    <row r="714" s="60" customFormat="1" spans="1:8">
      <c r="A714" s="90"/>
      <c r="E714" s="91"/>
      <c r="F714" s="91"/>
      <c r="G714" s="91"/>
      <c r="H714" s="90"/>
    </row>
    <row r="715" s="60" customFormat="1" spans="1:8">
      <c r="A715" s="90"/>
      <c r="E715" s="91"/>
      <c r="F715" s="91"/>
      <c r="G715" s="91"/>
      <c r="H715" s="90"/>
    </row>
    <row r="716" s="60" customFormat="1" spans="1:8">
      <c r="A716" s="90"/>
      <c r="E716" s="91"/>
      <c r="F716" s="91"/>
      <c r="G716" s="91"/>
      <c r="H716" s="90"/>
    </row>
    <row r="717" s="60" customFormat="1" spans="1:8">
      <c r="A717" s="90"/>
      <c r="E717" s="91"/>
      <c r="F717" s="91"/>
      <c r="G717" s="91"/>
      <c r="H717" s="90"/>
    </row>
    <row r="718" s="60" customFormat="1" spans="1:8">
      <c r="A718" s="90"/>
      <c r="E718" s="91"/>
      <c r="F718" s="91"/>
      <c r="G718" s="91"/>
      <c r="H718" s="90"/>
    </row>
    <row r="719" s="60" customFormat="1" spans="1:8">
      <c r="A719" s="90"/>
      <c r="E719" s="91"/>
      <c r="F719" s="91"/>
      <c r="G719" s="91"/>
      <c r="H719" s="90"/>
    </row>
    <row r="720" s="60" customFormat="1" spans="1:8">
      <c r="A720" s="90"/>
      <c r="E720" s="91"/>
      <c r="F720" s="91"/>
      <c r="G720" s="91"/>
      <c r="H720" s="90"/>
    </row>
    <row r="721" s="60" customFormat="1" spans="1:8">
      <c r="A721" s="90"/>
      <c r="E721" s="91"/>
      <c r="F721" s="91"/>
      <c r="G721" s="91"/>
      <c r="H721" s="90"/>
    </row>
    <row r="722" s="60" customFormat="1" spans="1:8">
      <c r="A722" s="90"/>
      <c r="E722" s="91"/>
      <c r="F722" s="91"/>
      <c r="G722" s="91"/>
      <c r="H722" s="90"/>
    </row>
    <row r="723" s="60" customFormat="1" spans="1:8">
      <c r="A723" s="90"/>
      <c r="E723" s="91"/>
      <c r="F723" s="91"/>
      <c r="G723" s="91"/>
      <c r="H723" s="90"/>
    </row>
    <row r="724" s="60" customFormat="1" spans="1:8">
      <c r="A724" s="90"/>
      <c r="E724" s="91"/>
      <c r="F724" s="91"/>
      <c r="G724" s="91"/>
      <c r="H724" s="90"/>
    </row>
    <row r="725" s="60" customFormat="1" spans="1:8">
      <c r="A725" s="90"/>
      <c r="E725" s="91"/>
      <c r="F725" s="91"/>
      <c r="G725" s="91"/>
      <c r="H725" s="90"/>
    </row>
    <row r="726" s="60" customFormat="1" spans="1:8">
      <c r="A726" s="90"/>
      <c r="E726" s="91"/>
      <c r="F726" s="91"/>
      <c r="G726" s="91"/>
      <c r="H726" s="90"/>
    </row>
    <row r="727" s="60" customFormat="1" spans="1:8">
      <c r="A727" s="90"/>
      <c r="E727" s="91"/>
      <c r="F727" s="91"/>
      <c r="G727" s="91"/>
      <c r="H727" s="90"/>
    </row>
    <row r="728" s="60" customFormat="1" spans="1:8">
      <c r="A728" s="90"/>
      <c r="E728" s="91"/>
      <c r="F728" s="91"/>
      <c r="G728" s="91"/>
      <c r="H728" s="90"/>
    </row>
    <row r="729" s="60" customFormat="1" spans="1:8">
      <c r="A729" s="90"/>
      <c r="E729" s="91"/>
      <c r="F729" s="91"/>
      <c r="G729" s="91"/>
      <c r="H729" s="90"/>
    </row>
    <row r="730" s="60" customFormat="1" spans="1:8">
      <c r="A730" s="90"/>
      <c r="E730" s="91"/>
      <c r="F730" s="91"/>
      <c r="G730" s="91"/>
      <c r="H730" s="90"/>
    </row>
    <row r="731" s="60" customFormat="1" spans="1:8">
      <c r="A731" s="90"/>
      <c r="E731" s="91"/>
      <c r="F731" s="91"/>
      <c r="G731" s="91"/>
      <c r="H731" s="90"/>
    </row>
    <row r="732" s="60" customFormat="1" spans="1:8">
      <c r="A732" s="90"/>
      <c r="E732" s="91"/>
      <c r="F732" s="91"/>
      <c r="G732" s="91"/>
      <c r="H732" s="90"/>
    </row>
    <row r="733" s="60" customFormat="1" spans="1:8">
      <c r="A733" s="90"/>
      <c r="E733" s="91"/>
      <c r="F733" s="91"/>
      <c r="G733" s="91"/>
      <c r="H733" s="90"/>
    </row>
    <row r="734" s="60" customFormat="1" spans="1:8">
      <c r="A734" s="90"/>
      <c r="E734" s="91"/>
      <c r="F734" s="91"/>
      <c r="G734" s="91"/>
      <c r="H734" s="90"/>
    </row>
    <row r="735" s="60" customFormat="1" spans="1:8">
      <c r="A735" s="90"/>
      <c r="E735" s="91"/>
      <c r="F735" s="91"/>
      <c r="G735" s="91"/>
      <c r="H735" s="90"/>
    </row>
    <row r="736" s="60" customFormat="1" spans="1:8">
      <c r="A736" s="90"/>
      <c r="E736" s="91"/>
      <c r="F736" s="91"/>
      <c r="G736" s="91"/>
      <c r="H736" s="90"/>
    </row>
    <row r="737" s="60" customFormat="1" spans="1:8">
      <c r="A737" s="90"/>
      <c r="E737" s="91"/>
      <c r="F737" s="91"/>
      <c r="G737" s="91"/>
      <c r="H737" s="90"/>
    </row>
    <row r="738" s="60" customFormat="1" spans="1:8">
      <c r="A738" s="90"/>
      <c r="E738" s="91"/>
      <c r="F738" s="91"/>
      <c r="G738" s="91"/>
      <c r="H738" s="90"/>
    </row>
    <row r="739" s="60" customFormat="1" spans="1:8">
      <c r="A739" s="90"/>
      <c r="E739" s="91"/>
      <c r="F739" s="91"/>
      <c r="G739" s="91"/>
      <c r="H739" s="90"/>
    </row>
    <row r="740" s="60" customFormat="1" spans="1:8">
      <c r="A740" s="90"/>
      <c r="E740" s="91"/>
      <c r="F740" s="91"/>
      <c r="G740" s="91"/>
      <c r="H740" s="90"/>
    </row>
    <row r="741" s="60" customFormat="1" spans="1:8">
      <c r="A741" s="90"/>
      <c r="E741" s="91"/>
      <c r="F741" s="91"/>
      <c r="G741" s="91"/>
      <c r="H741" s="90"/>
    </row>
    <row r="742" s="60" customFormat="1" spans="1:8">
      <c r="A742" s="90"/>
      <c r="E742" s="91"/>
      <c r="F742" s="91"/>
      <c r="G742" s="91"/>
      <c r="H742" s="90"/>
    </row>
    <row r="743" s="60" customFormat="1" spans="1:8">
      <c r="A743" s="90"/>
      <c r="E743" s="91"/>
      <c r="F743" s="91"/>
      <c r="G743" s="91"/>
      <c r="H743" s="90"/>
    </row>
    <row r="744" s="60" customFormat="1" spans="1:8">
      <c r="A744" s="90"/>
      <c r="E744" s="91"/>
      <c r="F744" s="91"/>
      <c r="G744" s="91"/>
      <c r="H744" s="90"/>
    </row>
    <row r="745" s="60" customFormat="1" spans="1:8">
      <c r="A745" s="90"/>
      <c r="E745" s="91"/>
      <c r="F745" s="91"/>
      <c r="G745" s="91"/>
      <c r="H745" s="90"/>
    </row>
    <row r="746" s="60" customFormat="1" spans="1:8">
      <c r="A746" s="90"/>
      <c r="E746" s="91"/>
      <c r="F746" s="91"/>
      <c r="G746" s="91"/>
      <c r="H746" s="90"/>
    </row>
    <row r="747" s="60" customFormat="1" spans="1:8">
      <c r="A747" s="90"/>
      <c r="E747" s="91"/>
      <c r="F747" s="91"/>
      <c r="G747" s="91"/>
      <c r="H747" s="90"/>
    </row>
    <row r="748" s="60" customFormat="1" spans="1:8">
      <c r="A748" s="90"/>
      <c r="E748" s="91"/>
      <c r="F748" s="91"/>
      <c r="G748" s="91"/>
      <c r="H748" s="90"/>
    </row>
    <row r="749" s="60" customFormat="1" spans="1:8">
      <c r="A749" s="90"/>
      <c r="E749" s="91"/>
      <c r="F749" s="91"/>
      <c r="G749" s="91"/>
      <c r="H749" s="90"/>
    </row>
    <row r="750" s="60" customFormat="1" spans="1:8">
      <c r="A750" s="90"/>
      <c r="E750" s="91"/>
      <c r="F750" s="91"/>
      <c r="G750" s="91"/>
      <c r="H750" s="90"/>
    </row>
    <row r="751" s="60" customFormat="1" spans="1:8">
      <c r="A751" s="90"/>
      <c r="E751" s="91"/>
      <c r="F751" s="91"/>
      <c r="G751" s="91"/>
      <c r="H751" s="90"/>
    </row>
    <row r="752" s="60" customFormat="1" spans="1:8">
      <c r="A752" s="90"/>
      <c r="E752" s="91"/>
      <c r="F752" s="91"/>
      <c r="G752" s="91"/>
      <c r="H752" s="90"/>
    </row>
    <row r="753" s="60" customFormat="1" spans="1:8">
      <c r="A753" s="90"/>
      <c r="E753" s="91"/>
      <c r="F753" s="91"/>
      <c r="G753" s="91"/>
      <c r="H753" s="90"/>
    </row>
    <row r="754" s="60" customFormat="1" spans="1:8">
      <c r="A754" s="90"/>
      <c r="E754" s="91"/>
      <c r="F754" s="91"/>
      <c r="G754" s="91"/>
      <c r="H754" s="90"/>
    </row>
    <row r="755" s="60" customFormat="1" spans="1:8">
      <c r="A755" s="90"/>
      <c r="E755" s="91"/>
      <c r="F755" s="91"/>
      <c r="G755" s="91"/>
      <c r="H755" s="90"/>
    </row>
    <row r="756" s="60" customFormat="1" spans="1:8">
      <c r="A756" s="90"/>
      <c r="E756" s="91"/>
      <c r="F756" s="91"/>
      <c r="G756" s="91"/>
      <c r="H756" s="90"/>
    </row>
    <row r="757" s="60" customFormat="1" spans="1:8">
      <c r="A757" s="90"/>
      <c r="E757" s="91"/>
      <c r="F757" s="91"/>
      <c r="G757" s="91"/>
      <c r="H757" s="90"/>
    </row>
    <row r="758" s="60" customFormat="1" spans="1:8">
      <c r="A758" s="90"/>
      <c r="E758" s="91"/>
      <c r="F758" s="91"/>
      <c r="G758" s="91"/>
      <c r="H758" s="90"/>
    </row>
    <row r="759" s="60" customFormat="1" spans="1:8">
      <c r="A759" s="90"/>
      <c r="E759" s="91"/>
      <c r="F759" s="91"/>
      <c r="G759" s="91"/>
      <c r="H759" s="90"/>
    </row>
    <row r="760" s="60" customFormat="1" spans="1:8">
      <c r="A760" s="90"/>
      <c r="E760" s="91"/>
      <c r="F760" s="91"/>
      <c r="G760" s="91"/>
      <c r="H760" s="90"/>
    </row>
    <row r="761" s="60" customFormat="1" spans="1:8">
      <c r="A761" s="90"/>
      <c r="E761" s="91"/>
      <c r="F761" s="91"/>
      <c r="G761" s="91"/>
      <c r="H761" s="90"/>
    </row>
    <row r="762" s="60" customFormat="1" spans="1:8">
      <c r="A762" s="90"/>
      <c r="E762" s="91"/>
      <c r="F762" s="91"/>
      <c r="G762" s="91"/>
      <c r="H762" s="90"/>
    </row>
    <row r="763" s="60" customFormat="1" spans="1:8">
      <c r="A763" s="90"/>
      <c r="E763" s="91"/>
      <c r="F763" s="91"/>
      <c r="G763" s="91"/>
      <c r="H763" s="90"/>
    </row>
    <row r="764" s="60" customFormat="1" spans="1:8">
      <c r="A764" s="90"/>
      <c r="E764" s="91"/>
      <c r="F764" s="91"/>
      <c r="G764" s="91"/>
      <c r="H764" s="90"/>
    </row>
    <row r="765" s="60" customFormat="1" spans="1:8">
      <c r="A765" s="90"/>
      <c r="E765" s="91"/>
      <c r="F765" s="91"/>
      <c r="G765" s="91"/>
      <c r="H765" s="90"/>
    </row>
    <row r="766" s="60" customFormat="1" spans="1:8">
      <c r="A766" s="90"/>
      <c r="E766" s="91"/>
      <c r="F766" s="91"/>
      <c r="G766" s="91"/>
      <c r="H766" s="90"/>
    </row>
    <row r="767" s="60" customFormat="1" spans="1:8">
      <c r="A767" s="90"/>
      <c r="E767" s="91"/>
      <c r="F767" s="91"/>
      <c r="G767" s="91"/>
      <c r="H767" s="90"/>
    </row>
    <row r="768" s="60" customFormat="1" spans="1:8">
      <c r="A768" s="90"/>
      <c r="E768" s="91"/>
      <c r="F768" s="91"/>
      <c r="G768" s="91"/>
      <c r="H768" s="90"/>
    </row>
    <row r="769" s="60" customFormat="1" spans="1:8">
      <c r="A769" s="90"/>
      <c r="E769" s="91"/>
      <c r="F769" s="91"/>
      <c r="G769" s="91"/>
      <c r="H769" s="90"/>
    </row>
    <row r="770" s="60" customFormat="1" spans="1:8">
      <c r="A770" s="90"/>
      <c r="E770" s="91"/>
      <c r="F770" s="91"/>
      <c r="G770" s="91"/>
      <c r="H770" s="90"/>
    </row>
    <row r="771" s="60" customFormat="1" spans="1:8">
      <c r="A771" s="90"/>
      <c r="E771" s="91"/>
      <c r="F771" s="91"/>
      <c r="G771" s="91"/>
      <c r="H771" s="90"/>
    </row>
    <row r="772" s="60" customFormat="1" spans="1:8">
      <c r="A772" s="90"/>
      <c r="E772" s="91"/>
      <c r="F772" s="91"/>
      <c r="G772" s="91"/>
      <c r="H772" s="90"/>
    </row>
    <row r="773" s="60" customFormat="1" spans="1:8">
      <c r="A773" s="90"/>
      <c r="E773" s="91"/>
      <c r="F773" s="91"/>
      <c r="G773" s="91"/>
      <c r="H773" s="90"/>
    </row>
    <row r="774" s="60" customFormat="1" spans="1:8">
      <c r="A774" s="90"/>
      <c r="E774" s="91"/>
      <c r="F774" s="91"/>
      <c r="G774" s="91"/>
      <c r="H774" s="90"/>
    </row>
    <row r="775" s="60" customFormat="1" spans="1:8">
      <c r="A775" s="90"/>
      <c r="E775" s="91"/>
      <c r="F775" s="91"/>
      <c r="G775" s="91"/>
      <c r="H775" s="90"/>
    </row>
    <row r="776" s="60" customFormat="1" spans="1:8">
      <c r="A776" s="90"/>
      <c r="E776" s="91"/>
      <c r="F776" s="91"/>
      <c r="G776" s="91"/>
      <c r="H776" s="90"/>
    </row>
    <row r="777" s="60" customFormat="1" spans="1:8">
      <c r="A777" s="90"/>
      <c r="E777" s="91"/>
      <c r="F777" s="91"/>
      <c r="G777" s="91"/>
      <c r="H777" s="90"/>
    </row>
    <row r="778" s="60" customFormat="1" spans="1:8">
      <c r="A778" s="90"/>
      <c r="E778" s="91"/>
      <c r="F778" s="91"/>
      <c r="G778" s="91"/>
      <c r="H778" s="90"/>
    </row>
    <row r="779" s="60" customFormat="1" spans="1:8">
      <c r="A779" s="90"/>
      <c r="E779" s="91"/>
      <c r="F779" s="91"/>
      <c r="G779" s="91"/>
      <c r="H779" s="90"/>
    </row>
    <row r="780" s="60" customFormat="1" spans="1:8">
      <c r="A780" s="90"/>
      <c r="E780" s="91"/>
      <c r="F780" s="91"/>
      <c r="G780" s="91"/>
      <c r="H780" s="90"/>
    </row>
    <row r="781" s="60" customFormat="1" spans="1:8">
      <c r="A781" s="90"/>
      <c r="E781" s="91"/>
      <c r="F781" s="91"/>
      <c r="G781" s="91"/>
      <c r="H781" s="90"/>
    </row>
    <row r="782" s="60" customFormat="1" spans="1:8">
      <c r="A782" s="90"/>
      <c r="E782" s="91"/>
      <c r="F782" s="91"/>
      <c r="G782" s="91"/>
      <c r="H782" s="90"/>
    </row>
    <row r="783" s="60" customFormat="1" spans="1:8">
      <c r="A783" s="90"/>
      <c r="E783" s="91"/>
      <c r="F783" s="91"/>
      <c r="G783" s="91"/>
      <c r="H783" s="90"/>
    </row>
    <row r="784" s="60" customFormat="1" spans="1:8">
      <c r="A784" s="90"/>
      <c r="E784" s="91"/>
      <c r="F784" s="91"/>
      <c r="G784" s="91"/>
      <c r="H784" s="90"/>
    </row>
    <row r="785" s="60" customFormat="1" spans="1:8">
      <c r="A785" s="90"/>
      <c r="E785" s="91"/>
      <c r="F785" s="91"/>
      <c r="G785" s="91"/>
      <c r="H785" s="90"/>
    </row>
    <row r="786" s="60" customFormat="1" spans="1:8">
      <c r="A786" s="90"/>
      <c r="E786" s="91"/>
      <c r="F786" s="91"/>
      <c r="G786" s="91"/>
      <c r="H786" s="90"/>
    </row>
    <row r="787" s="60" customFormat="1" spans="1:8">
      <c r="A787" s="90"/>
      <c r="E787" s="91"/>
      <c r="F787" s="91"/>
      <c r="G787" s="91"/>
      <c r="H787" s="90"/>
    </row>
    <row r="788" s="60" customFormat="1" spans="1:8">
      <c r="A788" s="90"/>
      <c r="E788" s="91"/>
      <c r="F788" s="91"/>
      <c r="G788" s="91"/>
      <c r="H788" s="90"/>
    </row>
    <row r="789" s="60" customFormat="1" spans="1:8">
      <c r="A789" s="90"/>
      <c r="E789" s="91"/>
      <c r="F789" s="91"/>
      <c r="G789" s="91"/>
      <c r="H789" s="90"/>
    </row>
    <row r="790" s="60" customFormat="1" spans="1:8">
      <c r="A790" s="90"/>
      <c r="E790" s="91"/>
      <c r="F790" s="91"/>
      <c r="G790" s="91"/>
      <c r="H790" s="90"/>
    </row>
    <row r="791" s="60" customFormat="1" spans="1:8">
      <c r="A791" s="90"/>
      <c r="E791" s="91"/>
      <c r="F791" s="91"/>
      <c r="G791" s="91"/>
      <c r="H791" s="90"/>
    </row>
    <row r="792" s="60" customFormat="1" spans="1:8">
      <c r="A792" s="90"/>
      <c r="E792" s="91"/>
      <c r="F792" s="91"/>
      <c r="G792" s="91"/>
      <c r="H792" s="90"/>
    </row>
    <row r="793" s="60" customFormat="1" spans="1:8">
      <c r="A793" s="90"/>
      <c r="E793" s="91"/>
      <c r="F793" s="91"/>
      <c r="G793" s="91"/>
      <c r="H793" s="90"/>
    </row>
    <row r="794" s="60" customFormat="1" spans="1:8">
      <c r="A794" s="90"/>
      <c r="E794" s="91"/>
      <c r="F794" s="91"/>
      <c r="G794" s="91"/>
      <c r="H794" s="90"/>
    </row>
    <row r="795" s="60" customFormat="1" spans="1:8">
      <c r="A795" s="90"/>
      <c r="E795" s="91"/>
      <c r="F795" s="91"/>
      <c r="G795" s="91"/>
      <c r="H795" s="90"/>
    </row>
    <row r="796" s="60" customFormat="1" spans="1:8">
      <c r="A796" s="90"/>
      <c r="E796" s="91"/>
      <c r="F796" s="91"/>
      <c r="G796" s="91"/>
      <c r="H796" s="90"/>
    </row>
    <row r="797" s="60" customFormat="1" spans="1:8">
      <c r="A797" s="90"/>
      <c r="E797" s="91"/>
      <c r="F797" s="91"/>
      <c r="G797" s="91"/>
      <c r="H797" s="90"/>
    </row>
    <row r="798" s="60" customFormat="1" spans="1:8">
      <c r="A798" s="90"/>
      <c r="E798" s="91"/>
      <c r="F798" s="91"/>
      <c r="G798" s="91"/>
      <c r="H798" s="90"/>
    </row>
    <row r="799" s="60" customFormat="1" spans="1:8">
      <c r="A799" s="90"/>
      <c r="E799" s="91"/>
      <c r="F799" s="91"/>
      <c r="G799" s="91"/>
      <c r="H799" s="90"/>
    </row>
    <row r="800" s="60" customFormat="1" spans="1:8">
      <c r="A800" s="90"/>
      <c r="E800" s="91"/>
      <c r="F800" s="91"/>
      <c r="G800" s="91"/>
      <c r="H800" s="90"/>
    </row>
    <row r="801" s="60" customFormat="1" spans="1:8">
      <c r="A801" s="90"/>
      <c r="E801" s="91"/>
      <c r="F801" s="91"/>
      <c r="G801" s="91"/>
      <c r="H801" s="90"/>
    </row>
    <row r="802" s="60" customFormat="1" spans="1:8">
      <c r="A802" s="90"/>
      <c r="E802" s="91"/>
      <c r="F802" s="91"/>
      <c r="G802" s="91"/>
      <c r="H802" s="90"/>
    </row>
    <row r="803" s="60" customFormat="1" spans="1:8">
      <c r="A803" s="90"/>
      <c r="E803" s="91"/>
      <c r="F803" s="91"/>
      <c r="G803" s="91"/>
      <c r="H803" s="90"/>
    </row>
    <row r="804" s="60" customFormat="1" spans="1:8">
      <c r="A804" s="90"/>
      <c r="E804" s="91"/>
      <c r="F804" s="91"/>
      <c r="G804" s="91"/>
      <c r="H804" s="90"/>
    </row>
    <row r="805" s="60" customFormat="1" spans="1:8">
      <c r="A805" s="90"/>
      <c r="E805" s="91"/>
      <c r="F805" s="91"/>
      <c r="G805" s="91"/>
      <c r="H805" s="90"/>
    </row>
    <row r="806" s="60" customFormat="1" spans="1:8">
      <c r="A806" s="90"/>
      <c r="E806" s="91"/>
      <c r="F806" s="91"/>
      <c r="G806" s="91"/>
      <c r="H806" s="90"/>
    </row>
    <row r="807" s="60" customFormat="1" spans="1:8">
      <c r="A807" s="90"/>
      <c r="E807" s="91"/>
      <c r="F807" s="91"/>
      <c r="G807" s="91"/>
      <c r="H807" s="90"/>
    </row>
    <row r="808" s="60" customFormat="1" spans="1:8">
      <c r="A808" s="90"/>
      <c r="E808" s="91"/>
      <c r="F808" s="91"/>
      <c r="G808" s="91"/>
      <c r="H808" s="90"/>
    </row>
    <row r="809" s="60" customFormat="1" spans="1:8">
      <c r="A809" s="90"/>
      <c r="E809" s="91"/>
      <c r="F809" s="91"/>
      <c r="G809" s="91"/>
      <c r="H809" s="90"/>
    </row>
    <row r="810" s="60" customFormat="1" spans="1:8">
      <c r="A810" s="90"/>
      <c r="E810" s="91"/>
      <c r="F810" s="91"/>
      <c r="G810" s="91"/>
      <c r="H810" s="90"/>
    </row>
    <row r="811" s="60" customFormat="1" spans="1:8">
      <c r="A811" s="90"/>
      <c r="E811" s="91"/>
      <c r="F811" s="91"/>
      <c r="G811" s="91"/>
      <c r="H811" s="90"/>
    </row>
    <row r="812" s="60" customFormat="1" spans="1:8">
      <c r="A812" s="90"/>
      <c r="E812" s="91"/>
      <c r="F812" s="91"/>
      <c r="G812" s="91"/>
      <c r="H812" s="90"/>
    </row>
    <row r="813" s="60" customFormat="1" spans="1:8">
      <c r="A813" s="90"/>
      <c r="E813" s="91"/>
      <c r="F813" s="91"/>
      <c r="G813" s="91"/>
      <c r="H813" s="90"/>
    </row>
    <row r="814" s="60" customFormat="1" spans="1:8">
      <c r="A814" s="90"/>
      <c r="E814" s="91"/>
      <c r="F814" s="91"/>
      <c r="G814" s="91"/>
      <c r="H814" s="90"/>
    </row>
    <row r="815" s="60" customFormat="1" spans="1:8">
      <c r="A815" s="90"/>
      <c r="E815" s="91"/>
      <c r="F815" s="91"/>
      <c r="G815" s="91"/>
      <c r="H815" s="90"/>
    </row>
    <row r="816" s="60" customFormat="1" spans="1:8">
      <c r="A816" s="90"/>
      <c r="E816" s="91"/>
      <c r="F816" s="91"/>
      <c r="G816" s="91"/>
      <c r="H816" s="90"/>
    </row>
    <row r="817" s="60" customFormat="1" spans="1:8">
      <c r="A817" s="90"/>
      <c r="E817" s="91"/>
      <c r="F817" s="91"/>
      <c r="G817" s="91"/>
      <c r="H817" s="90"/>
    </row>
    <row r="818" s="60" customFormat="1" spans="1:8">
      <c r="A818" s="90"/>
      <c r="E818" s="91"/>
      <c r="F818" s="91"/>
      <c r="G818" s="91"/>
      <c r="H818" s="90"/>
    </row>
    <row r="819" s="60" customFormat="1" spans="1:8">
      <c r="A819" s="90"/>
      <c r="E819" s="91"/>
      <c r="F819" s="91"/>
      <c r="G819" s="91"/>
      <c r="H819" s="90"/>
    </row>
    <row r="820" s="60" customFormat="1" spans="1:8">
      <c r="A820" s="90"/>
      <c r="E820" s="91"/>
      <c r="F820" s="91"/>
      <c r="G820" s="91"/>
      <c r="H820" s="90"/>
    </row>
    <row r="821" s="60" customFormat="1" spans="1:8">
      <c r="A821" s="90"/>
      <c r="E821" s="91"/>
      <c r="F821" s="91"/>
      <c r="G821" s="91"/>
      <c r="H821" s="90"/>
    </row>
    <row r="822" s="60" customFormat="1" spans="1:8">
      <c r="A822" s="90"/>
      <c r="E822" s="91"/>
      <c r="F822" s="91"/>
      <c r="G822" s="91"/>
      <c r="H822" s="90"/>
    </row>
    <row r="823" s="60" customFormat="1" spans="1:8">
      <c r="A823" s="90"/>
      <c r="E823" s="91"/>
      <c r="F823" s="91"/>
      <c r="G823" s="91"/>
      <c r="H823" s="90"/>
    </row>
    <row r="824" s="60" customFormat="1" spans="1:8">
      <c r="A824" s="90"/>
      <c r="E824" s="91"/>
      <c r="F824" s="91"/>
      <c r="G824" s="91"/>
      <c r="H824" s="90"/>
    </row>
    <row r="825" s="60" customFormat="1" spans="1:8">
      <c r="A825" s="90"/>
      <c r="E825" s="91"/>
      <c r="F825" s="91"/>
      <c r="G825" s="91"/>
      <c r="H825" s="90"/>
    </row>
    <row r="826" s="60" customFormat="1" spans="1:8">
      <c r="A826" s="90"/>
      <c r="E826" s="91"/>
      <c r="F826" s="91"/>
      <c r="G826" s="91"/>
      <c r="H826" s="90"/>
    </row>
    <row r="827" s="60" customFormat="1" spans="1:8">
      <c r="A827" s="90"/>
      <c r="E827" s="91"/>
      <c r="F827" s="91"/>
      <c r="G827" s="91"/>
      <c r="H827" s="90"/>
    </row>
    <row r="828" s="60" customFormat="1" spans="1:8">
      <c r="A828" s="90"/>
      <c r="E828" s="91"/>
      <c r="F828" s="91"/>
      <c r="G828" s="91"/>
      <c r="H828" s="90"/>
    </row>
    <row r="829" s="60" customFormat="1" spans="1:8">
      <c r="A829" s="90"/>
      <c r="E829" s="91"/>
      <c r="F829" s="91"/>
      <c r="G829" s="91"/>
      <c r="H829" s="90"/>
    </row>
    <row r="830" s="60" customFormat="1" spans="1:8">
      <c r="A830" s="90"/>
      <c r="E830" s="91"/>
      <c r="F830" s="91"/>
      <c r="G830" s="91"/>
      <c r="H830" s="90"/>
    </row>
    <row r="831" s="60" customFormat="1" spans="1:8">
      <c r="A831" s="90"/>
      <c r="E831" s="91"/>
      <c r="F831" s="91"/>
      <c r="G831" s="91"/>
      <c r="H831" s="90"/>
    </row>
    <row r="832" s="60" customFormat="1" spans="1:8">
      <c r="A832" s="90"/>
      <c r="E832" s="91"/>
      <c r="F832" s="91"/>
      <c r="G832" s="91"/>
      <c r="H832" s="90"/>
    </row>
    <row r="833" s="60" customFormat="1" spans="1:8">
      <c r="A833" s="90"/>
      <c r="E833" s="91"/>
      <c r="F833" s="91"/>
      <c r="G833" s="91"/>
      <c r="H833" s="90"/>
    </row>
    <row r="834" s="60" customFormat="1" spans="1:8">
      <c r="A834" s="90"/>
      <c r="E834" s="91"/>
      <c r="F834" s="91"/>
      <c r="G834" s="91"/>
      <c r="H834" s="90"/>
    </row>
    <row r="835" s="60" customFormat="1" spans="1:8">
      <c r="A835" s="90"/>
      <c r="E835" s="91"/>
      <c r="F835" s="91"/>
      <c r="G835" s="91"/>
      <c r="H835" s="90"/>
    </row>
    <row r="836" s="60" customFormat="1" spans="1:8">
      <c r="A836" s="90"/>
      <c r="E836" s="91"/>
      <c r="F836" s="91"/>
      <c r="G836" s="91"/>
      <c r="H836" s="90"/>
    </row>
    <row r="837" s="60" customFormat="1" spans="1:8">
      <c r="A837" s="90"/>
      <c r="E837" s="91"/>
      <c r="F837" s="91"/>
      <c r="G837" s="91"/>
      <c r="H837" s="90"/>
    </row>
    <row r="838" s="60" customFormat="1" spans="1:8">
      <c r="A838" s="90"/>
      <c r="E838" s="91"/>
      <c r="F838" s="91"/>
      <c r="G838" s="91"/>
      <c r="H838" s="90"/>
    </row>
    <row r="839" s="60" customFormat="1" spans="1:8">
      <c r="A839" s="90"/>
      <c r="E839" s="91"/>
      <c r="F839" s="91"/>
      <c r="G839" s="91"/>
      <c r="H839" s="90"/>
    </row>
    <row r="840" s="60" customFormat="1" spans="1:8">
      <c r="A840" s="90"/>
      <c r="E840" s="91"/>
      <c r="F840" s="91"/>
      <c r="G840" s="91"/>
      <c r="H840" s="90"/>
    </row>
    <row r="841" s="60" customFormat="1" spans="1:8">
      <c r="A841" s="90"/>
      <c r="E841" s="91"/>
      <c r="F841" s="91"/>
      <c r="G841" s="91"/>
      <c r="H841" s="90"/>
    </row>
    <row r="842" s="60" customFormat="1" spans="1:8">
      <c r="A842" s="90"/>
      <c r="E842" s="91"/>
      <c r="F842" s="91"/>
      <c r="G842" s="91"/>
      <c r="H842" s="90"/>
    </row>
    <row r="843" s="60" customFormat="1" spans="1:8">
      <c r="A843" s="90"/>
      <c r="E843" s="91"/>
      <c r="F843" s="91"/>
      <c r="G843" s="91"/>
      <c r="H843" s="90"/>
    </row>
    <row r="844" s="60" customFormat="1" spans="1:8">
      <c r="A844" s="90"/>
      <c r="E844" s="91"/>
      <c r="F844" s="91"/>
      <c r="G844" s="91"/>
      <c r="H844" s="90"/>
    </row>
    <row r="845" s="60" customFormat="1" spans="1:8">
      <c r="A845" s="90"/>
      <c r="E845" s="91"/>
      <c r="F845" s="91"/>
      <c r="G845" s="91"/>
      <c r="H845" s="90"/>
    </row>
    <row r="846" s="60" customFormat="1" spans="1:8">
      <c r="A846" s="90"/>
      <c r="E846" s="91"/>
      <c r="F846" s="91"/>
      <c r="G846" s="91"/>
      <c r="H846" s="90"/>
    </row>
    <row r="847" s="60" customFormat="1" spans="1:8">
      <c r="A847" s="90"/>
      <c r="E847" s="91"/>
      <c r="F847" s="91"/>
      <c r="G847" s="91"/>
      <c r="H847" s="90"/>
    </row>
    <row r="848" s="60" customFormat="1" spans="1:8">
      <c r="A848" s="90"/>
      <c r="E848" s="91"/>
      <c r="F848" s="91"/>
      <c r="G848" s="91"/>
      <c r="H848" s="90"/>
    </row>
    <row r="849" s="60" customFormat="1" spans="1:8">
      <c r="A849" s="90"/>
      <c r="E849" s="91"/>
      <c r="F849" s="91"/>
      <c r="G849" s="91"/>
      <c r="H849" s="90"/>
    </row>
    <row r="850" s="60" customFormat="1" spans="1:8">
      <c r="A850" s="90"/>
      <c r="E850" s="91"/>
      <c r="F850" s="91"/>
      <c r="G850" s="91"/>
      <c r="H850" s="90"/>
    </row>
    <row r="851" s="60" customFormat="1" spans="1:8">
      <c r="A851" s="90"/>
      <c r="E851" s="91"/>
      <c r="F851" s="91"/>
      <c r="G851" s="91"/>
      <c r="H851" s="90"/>
    </row>
    <row r="852" s="60" customFormat="1" spans="1:8">
      <c r="A852" s="90"/>
      <c r="E852" s="91"/>
      <c r="F852" s="91"/>
      <c r="G852" s="91"/>
      <c r="H852" s="90"/>
    </row>
    <row r="853" s="60" customFormat="1" spans="1:8">
      <c r="A853" s="90"/>
      <c r="E853" s="91"/>
      <c r="F853" s="91"/>
      <c r="G853" s="91"/>
      <c r="H853" s="90"/>
    </row>
    <row r="854" s="60" customFormat="1" spans="1:8">
      <c r="A854" s="90"/>
      <c r="E854" s="91"/>
      <c r="F854" s="91"/>
      <c r="G854" s="91"/>
      <c r="H854" s="90"/>
    </row>
    <row r="855" s="60" customFormat="1" spans="1:8">
      <c r="A855" s="90"/>
      <c r="E855" s="91"/>
      <c r="F855" s="91"/>
      <c r="G855" s="91"/>
      <c r="H855" s="90"/>
    </row>
    <row r="856" s="60" customFormat="1" spans="1:8">
      <c r="A856" s="90"/>
      <c r="E856" s="91"/>
      <c r="F856" s="91"/>
      <c r="G856" s="91"/>
      <c r="H856" s="90"/>
    </row>
    <row r="857" s="60" customFormat="1" spans="1:8">
      <c r="A857" s="90"/>
      <c r="E857" s="91"/>
      <c r="F857" s="91"/>
      <c r="G857" s="91"/>
      <c r="H857" s="90"/>
    </row>
    <row r="858" s="60" customFormat="1" spans="1:8">
      <c r="A858" s="90"/>
      <c r="E858" s="91"/>
      <c r="F858" s="91"/>
      <c r="G858" s="91"/>
      <c r="H858" s="90"/>
    </row>
    <row r="859" s="60" customFormat="1" spans="1:8">
      <c r="A859" s="90"/>
      <c r="E859" s="91"/>
      <c r="F859" s="91"/>
      <c r="G859" s="91"/>
      <c r="H859" s="90"/>
    </row>
    <row r="860" s="60" customFormat="1" spans="1:8">
      <c r="A860" s="90"/>
      <c r="E860" s="91"/>
      <c r="F860" s="91"/>
      <c r="G860" s="91"/>
      <c r="H860" s="90"/>
    </row>
    <row r="861" s="60" customFormat="1" spans="1:8">
      <c r="A861" s="90"/>
      <c r="E861" s="91"/>
      <c r="F861" s="91"/>
      <c r="G861" s="91"/>
      <c r="H861" s="90"/>
    </row>
    <row r="862" s="60" customFormat="1" spans="1:8">
      <c r="A862" s="90"/>
      <c r="E862" s="91"/>
      <c r="F862" s="91"/>
      <c r="G862" s="91"/>
      <c r="H862" s="90"/>
    </row>
    <row r="863" s="60" customFormat="1" spans="1:8">
      <c r="A863" s="90"/>
      <c r="E863" s="91"/>
      <c r="F863" s="91"/>
      <c r="G863" s="91"/>
      <c r="H863" s="90"/>
    </row>
    <row r="864" s="60" customFormat="1" spans="1:8">
      <c r="A864" s="90"/>
      <c r="E864" s="91"/>
      <c r="F864" s="91"/>
      <c r="G864" s="91"/>
      <c r="H864" s="90"/>
    </row>
    <row r="865" s="60" customFormat="1" spans="1:8">
      <c r="A865" s="90"/>
      <c r="E865" s="91"/>
      <c r="F865" s="91"/>
      <c r="G865" s="91"/>
      <c r="H865" s="90"/>
    </row>
    <row r="866" s="60" customFormat="1" spans="1:8">
      <c r="A866" s="90"/>
      <c r="E866" s="91"/>
      <c r="F866" s="91"/>
      <c r="G866" s="91"/>
      <c r="H866" s="90"/>
    </row>
    <row r="867" s="60" customFormat="1" spans="1:8">
      <c r="A867" s="90"/>
      <c r="E867" s="91"/>
      <c r="F867" s="91"/>
      <c r="G867" s="91"/>
      <c r="H867" s="90"/>
    </row>
    <row r="868" s="60" customFormat="1" spans="1:8">
      <c r="A868" s="90"/>
      <c r="E868" s="91"/>
      <c r="F868" s="91"/>
      <c r="G868" s="91"/>
      <c r="H868" s="90"/>
    </row>
    <row r="869" s="60" customFormat="1" spans="1:8">
      <c r="A869" s="90"/>
      <c r="E869" s="91"/>
      <c r="F869" s="91"/>
      <c r="G869" s="91"/>
      <c r="H869" s="90"/>
    </row>
    <row r="870" s="60" customFormat="1" spans="1:8">
      <c r="A870" s="90"/>
      <c r="E870" s="91"/>
      <c r="F870" s="91"/>
      <c r="G870" s="91"/>
      <c r="H870" s="90"/>
    </row>
    <row r="871" s="60" customFormat="1" spans="1:8">
      <c r="A871" s="90"/>
      <c r="E871" s="91"/>
      <c r="F871" s="91"/>
      <c r="G871" s="91"/>
      <c r="H871" s="90"/>
    </row>
    <row r="872" s="60" customFormat="1" spans="1:8">
      <c r="A872" s="90"/>
      <c r="E872" s="91"/>
      <c r="F872" s="91"/>
      <c r="G872" s="91"/>
      <c r="H872" s="90"/>
    </row>
    <row r="873" s="60" customFormat="1" spans="1:8">
      <c r="A873" s="90"/>
      <c r="E873" s="91"/>
      <c r="F873" s="91"/>
      <c r="G873" s="91"/>
      <c r="H873" s="90"/>
    </row>
    <row r="874" s="60" customFormat="1" spans="1:8">
      <c r="A874" s="90"/>
      <c r="E874" s="91"/>
      <c r="F874" s="91"/>
      <c r="G874" s="91"/>
      <c r="H874" s="90"/>
    </row>
    <row r="875" s="60" customFormat="1" spans="1:8">
      <c r="A875" s="90"/>
      <c r="E875" s="91"/>
      <c r="F875" s="91"/>
      <c r="G875" s="91"/>
      <c r="H875" s="90"/>
    </row>
    <row r="876" s="60" customFormat="1" spans="1:8">
      <c r="A876" s="90"/>
      <c r="E876" s="91"/>
      <c r="F876" s="91"/>
      <c r="G876" s="91"/>
      <c r="H876" s="90"/>
    </row>
    <row r="877" s="60" customFormat="1" spans="1:8">
      <c r="A877" s="90"/>
      <c r="E877" s="91"/>
      <c r="F877" s="91"/>
      <c r="G877" s="91"/>
      <c r="H877" s="90"/>
    </row>
    <row r="878" s="60" customFormat="1" spans="1:8">
      <c r="A878" s="90"/>
      <c r="E878" s="91"/>
      <c r="F878" s="91"/>
      <c r="G878" s="91"/>
      <c r="H878" s="90"/>
    </row>
    <row r="879" s="60" customFormat="1" spans="1:8">
      <c r="A879" s="90"/>
      <c r="E879" s="91"/>
      <c r="F879" s="91"/>
      <c r="G879" s="91"/>
      <c r="H879" s="90"/>
    </row>
    <row r="880" s="60" customFormat="1" spans="1:8">
      <c r="A880" s="90"/>
      <c r="E880" s="91"/>
      <c r="F880" s="91"/>
      <c r="G880" s="91"/>
      <c r="H880" s="90"/>
    </row>
    <row r="881" s="60" customFormat="1" spans="1:8">
      <c r="A881" s="90"/>
      <c r="E881" s="91"/>
      <c r="F881" s="91"/>
      <c r="G881" s="91"/>
      <c r="H881" s="90"/>
    </row>
    <row r="882" s="60" customFormat="1" spans="1:8">
      <c r="A882" s="90"/>
      <c r="E882" s="91"/>
      <c r="F882" s="91"/>
      <c r="G882" s="91"/>
      <c r="H882" s="90"/>
    </row>
    <row r="883" s="60" customFormat="1" spans="1:8">
      <c r="A883" s="90"/>
      <c r="E883" s="91"/>
      <c r="F883" s="91"/>
      <c r="G883" s="91"/>
      <c r="H883" s="90"/>
    </row>
    <row r="884" s="60" customFormat="1" spans="1:8">
      <c r="A884" s="90"/>
      <c r="E884" s="91"/>
      <c r="F884" s="91"/>
      <c r="G884" s="91"/>
      <c r="H884" s="90"/>
    </row>
    <row r="885" s="60" customFormat="1" spans="1:8">
      <c r="A885" s="90"/>
      <c r="E885" s="91"/>
      <c r="F885" s="91"/>
      <c r="G885" s="91"/>
      <c r="H885" s="90"/>
    </row>
    <row r="886" s="60" customFormat="1" spans="1:8">
      <c r="A886" s="90"/>
      <c r="E886" s="91"/>
      <c r="F886" s="91"/>
      <c r="G886" s="91"/>
      <c r="H886" s="90"/>
    </row>
    <row r="887" s="60" customFormat="1" spans="1:8">
      <c r="A887" s="90"/>
      <c r="E887" s="91"/>
      <c r="F887" s="91"/>
      <c r="G887" s="91"/>
      <c r="H887" s="90"/>
    </row>
    <row r="888" s="60" customFormat="1" spans="1:8">
      <c r="A888" s="90"/>
      <c r="E888" s="91"/>
      <c r="F888" s="91"/>
      <c r="G888" s="91"/>
      <c r="H888" s="90"/>
    </row>
    <row r="889" s="60" customFormat="1" spans="1:8">
      <c r="A889" s="90"/>
      <c r="E889" s="91"/>
      <c r="F889" s="91"/>
      <c r="G889" s="91"/>
      <c r="H889" s="90"/>
    </row>
    <row r="890" s="60" customFormat="1" spans="1:8">
      <c r="A890" s="90"/>
      <c r="E890" s="91"/>
      <c r="F890" s="91"/>
      <c r="G890" s="91"/>
      <c r="H890" s="90"/>
    </row>
    <row r="891" s="60" customFormat="1" spans="1:8">
      <c r="A891" s="90"/>
      <c r="E891" s="91"/>
      <c r="F891" s="91"/>
      <c r="G891" s="91"/>
      <c r="H891" s="90"/>
    </row>
    <row r="892" s="60" customFormat="1" spans="1:8">
      <c r="A892" s="90"/>
      <c r="E892" s="91"/>
      <c r="F892" s="91"/>
      <c r="G892" s="91"/>
      <c r="H892" s="90"/>
    </row>
    <row r="893" s="60" customFormat="1" spans="1:8">
      <c r="A893" s="90"/>
      <c r="E893" s="91"/>
      <c r="F893" s="91"/>
      <c r="G893" s="91"/>
      <c r="H893" s="90"/>
    </row>
    <row r="894" s="60" customFormat="1" spans="1:8">
      <c r="A894" s="90"/>
      <c r="E894" s="91"/>
      <c r="F894" s="91"/>
      <c r="G894" s="91"/>
      <c r="H894" s="90"/>
    </row>
    <row r="895" s="60" customFormat="1" spans="1:8">
      <c r="A895" s="90"/>
      <c r="E895" s="91"/>
      <c r="F895" s="91"/>
      <c r="G895" s="91"/>
      <c r="H895" s="90"/>
    </row>
    <row r="896" s="60" customFormat="1" spans="1:8">
      <c r="A896" s="90"/>
      <c r="E896" s="91"/>
      <c r="F896" s="91"/>
      <c r="G896" s="91"/>
      <c r="H896" s="90"/>
    </row>
    <row r="897" s="60" customFormat="1" spans="1:8">
      <c r="A897" s="90"/>
      <c r="E897" s="91"/>
      <c r="F897" s="91"/>
      <c r="G897" s="91"/>
      <c r="H897" s="90"/>
    </row>
    <row r="898" s="60" customFormat="1" spans="1:8">
      <c r="A898" s="90"/>
      <c r="E898" s="91"/>
      <c r="F898" s="91"/>
      <c r="G898" s="91"/>
      <c r="H898" s="90"/>
    </row>
    <row r="899" s="60" customFormat="1" spans="1:8">
      <c r="A899" s="90"/>
      <c r="E899" s="91"/>
      <c r="F899" s="91"/>
      <c r="G899" s="91"/>
      <c r="H899" s="90"/>
    </row>
    <row r="900" s="60" customFormat="1" spans="1:8">
      <c r="A900" s="90"/>
      <c r="E900" s="91"/>
      <c r="F900" s="91"/>
      <c r="G900" s="91"/>
      <c r="H900" s="90"/>
    </row>
    <row r="901" s="60" customFormat="1" spans="1:8">
      <c r="A901" s="90"/>
      <c r="E901" s="91"/>
      <c r="F901" s="91"/>
      <c r="G901" s="91"/>
      <c r="H901" s="90"/>
    </row>
    <row r="902" s="60" customFormat="1" spans="1:8">
      <c r="A902" s="90"/>
      <c r="E902" s="91"/>
      <c r="F902" s="91"/>
      <c r="G902" s="91"/>
      <c r="H902" s="90"/>
    </row>
    <row r="903" s="60" customFormat="1" spans="1:8">
      <c r="A903" s="90"/>
      <c r="E903" s="91"/>
      <c r="F903" s="91"/>
      <c r="G903" s="91"/>
      <c r="H903" s="90"/>
    </row>
    <row r="904" s="60" customFormat="1" spans="1:8">
      <c r="A904" s="90"/>
      <c r="E904" s="91"/>
      <c r="F904" s="91"/>
      <c r="G904" s="91"/>
      <c r="H904" s="90"/>
    </row>
    <row r="905" s="60" customFormat="1" spans="1:8">
      <c r="A905" s="90"/>
      <c r="E905" s="91"/>
      <c r="F905" s="91"/>
      <c r="G905" s="91"/>
      <c r="H905" s="90"/>
    </row>
    <row r="906" s="60" customFormat="1" spans="1:8">
      <c r="A906" s="90"/>
      <c r="E906" s="91"/>
      <c r="F906" s="91"/>
      <c r="G906" s="91"/>
      <c r="H906" s="90"/>
    </row>
    <row r="907" s="60" customFormat="1" spans="1:8">
      <c r="A907" s="90"/>
      <c r="E907" s="91"/>
      <c r="F907" s="91"/>
      <c r="G907" s="91"/>
      <c r="H907" s="90"/>
    </row>
    <row r="908" s="60" customFormat="1" spans="1:8">
      <c r="A908" s="90"/>
      <c r="E908" s="91"/>
      <c r="F908" s="91"/>
      <c r="G908" s="91"/>
      <c r="H908" s="90"/>
    </row>
    <row r="909" s="60" customFormat="1" spans="1:8">
      <c r="A909" s="90"/>
      <c r="E909" s="91"/>
      <c r="F909" s="91"/>
      <c r="G909" s="91"/>
      <c r="H909" s="90"/>
    </row>
    <row r="910" s="60" customFormat="1" spans="1:8">
      <c r="A910" s="90"/>
      <c r="E910" s="91"/>
      <c r="F910" s="91"/>
      <c r="G910" s="91"/>
      <c r="H910" s="90"/>
    </row>
    <row r="911" s="60" customFormat="1" spans="1:8">
      <c r="A911" s="90"/>
      <c r="E911" s="91"/>
      <c r="F911" s="91"/>
      <c r="G911" s="91"/>
      <c r="H911" s="90"/>
    </row>
    <row r="912" s="60" customFormat="1" spans="1:8">
      <c r="A912" s="90"/>
      <c r="E912" s="91"/>
      <c r="F912" s="91"/>
      <c r="G912" s="91"/>
      <c r="H912" s="90"/>
    </row>
    <row r="913" s="60" customFormat="1" spans="1:8">
      <c r="A913" s="90"/>
      <c r="E913" s="91"/>
      <c r="F913" s="91"/>
      <c r="G913" s="91"/>
      <c r="H913" s="90"/>
    </row>
    <row r="914" s="60" customFormat="1" spans="1:8">
      <c r="A914" s="90"/>
      <c r="E914" s="91"/>
      <c r="F914" s="91"/>
      <c r="G914" s="91"/>
      <c r="H914" s="90"/>
    </row>
    <row r="915" s="60" customFormat="1" spans="1:8">
      <c r="A915" s="90"/>
      <c r="E915" s="91"/>
      <c r="F915" s="91"/>
      <c r="G915" s="91"/>
      <c r="H915" s="90"/>
    </row>
    <row r="916" s="60" customFormat="1" spans="1:8">
      <c r="A916" s="90"/>
      <c r="E916" s="91"/>
      <c r="F916" s="91"/>
      <c r="G916" s="91"/>
      <c r="H916" s="90"/>
    </row>
    <row r="917" s="60" customFormat="1" spans="1:8">
      <c r="A917" s="90"/>
      <c r="E917" s="91"/>
      <c r="F917" s="91"/>
      <c r="G917" s="91"/>
      <c r="H917" s="90"/>
    </row>
    <row r="918" s="60" customFormat="1" spans="1:8">
      <c r="A918" s="90"/>
      <c r="E918" s="91"/>
      <c r="F918" s="91"/>
      <c r="G918" s="91"/>
      <c r="H918" s="90"/>
    </row>
    <row r="919" s="60" customFormat="1" spans="1:8">
      <c r="A919" s="90"/>
      <c r="E919" s="91"/>
      <c r="F919" s="91"/>
      <c r="G919" s="91"/>
      <c r="H919" s="90"/>
    </row>
    <row r="920" s="60" customFormat="1" spans="1:8">
      <c r="A920" s="90"/>
      <c r="E920" s="91"/>
      <c r="F920" s="91"/>
      <c r="G920" s="91"/>
      <c r="H920" s="90"/>
    </row>
    <row r="921" s="60" customFormat="1" spans="1:8">
      <c r="A921" s="90"/>
      <c r="E921" s="91"/>
      <c r="F921" s="91"/>
      <c r="G921" s="91"/>
      <c r="H921" s="90"/>
    </row>
    <row r="922" s="60" customFormat="1" spans="1:8">
      <c r="A922" s="90"/>
      <c r="E922" s="91"/>
      <c r="F922" s="91"/>
      <c r="G922" s="91"/>
      <c r="H922" s="90"/>
    </row>
    <row r="923" s="60" customFormat="1" spans="1:8">
      <c r="A923" s="90"/>
      <c r="E923" s="91"/>
      <c r="F923" s="91"/>
      <c r="G923" s="91"/>
      <c r="H923" s="90"/>
    </row>
    <row r="924" s="60" customFormat="1" spans="1:8">
      <c r="A924" s="90"/>
      <c r="E924" s="91"/>
      <c r="F924" s="91"/>
      <c r="G924" s="91"/>
      <c r="H924" s="90"/>
    </row>
    <row r="925" s="60" customFormat="1" spans="1:8">
      <c r="A925" s="90"/>
      <c r="E925" s="91"/>
      <c r="F925" s="91"/>
      <c r="G925" s="91"/>
      <c r="H925" s="90"/>
    </row>
    <row r="926" s="60" customFormat="1" spans="1:8">
      <c r="A926" s="90"/>
      <c r="E926" s="91"/>
      <c r="F926" s="91"/>
      <c r="G926" s="91"/>
      <c r="H926" s="90"/>
    </row>
    <row r="927" s="60" customFormat="1" spans="1:8">
      <c r="A927" s="90"/>
      <c r="E927" s="91"/>
      <c r="F927" s="91"/>
      <c r="G927" s="91"/>
      <c r="H927" s="90"/>
    </row>
    <row r="928" s="60" customFormat="1" spans="1:8">
      <c r="A928" s="90"/>
      <c r="E928" s="91"/>
      <c r="F928" s="91"/>
      <c r="G928" s="91"/>
      <c r="H928" s="90"/>
    </row>
    <row r="929" s="60" customFormat="1" spans="1:8">
      <c r="A929" s="90"/>
      <c r="E929" s="91"/>
      <c r="F929" s="91"/>
      <c r="G929" s="91"/>
      <c r="H929" s="90"/>
    </row>
    <row r="930" s="60" customFormat="1" spans="1:8">
      <c r="A930" s="90"/>
      <c r="E930" s="91"/>
      <c r="F930" s="91"/>
      <c r="G930" s="91"/>
      <c r="H930" s="90"/>
    </row>
    <row r="931" s="60" customFormat="1" spans="1:8">
      <c r="A931" s="90"/>
      <c r="E931" s="91"/>
      <c r="F931" s="91"/>
      <c r="G931" s="91"/>
      <c r="H931" s="90"/>
    </row>
    <row r="932" s="60" customFormat="1" spans="1:8">
      <c r="A932" s="90"/>
      <c r="E932" s="91"/>
      <c r="F932" s="91"/>
      <c r="G932" s="91"/>
      <c r="H932" s="90"/>
    </row>
    <row r="933" s="60" customFormat="1" spans="1:8">
      <c r="A933" s="90"/>
      <c r="E933" s="91"/>
      <c r="F933" s="91"/>
      <c r="G933" s="91"/>
      <c r="H933" s="90"/>
    </row>
    <row r="934" s="60" customFormat="1" spans="1:8">
      <c r="A934" s="90"/>
      <c r="E934" s="91"/>
      <c r="F934" s="91"/>
      <c r="G934" s="91"/>
      <c r="H934" s="90"/>
    </row>
    <row r="935" s="60" customFormat="1" spans="1:8">
      <c r="A935" s="90"/>
      <c r="E935" s="91"/>
      <c r="F935" s="91"/>
      <c r="G935" s="91"/>
      <c r="H935" s="90"/>
    </row>
    <row r="936" s="60" customFormat="1" spans="1:8">
      <c r="A936" s="90"/>
      <c r="E936" s="91"/>
      <c r="F936" s="91"/>
      <c r="G936" s="91"/>
      <c r="H936" s="90"/>
    </row>
    <row r="937" s="60" customFormat="1" spans="1:8">
      <c r="A937" s="90"/>
      <c r="E937" s="91"/>
      <c r="F937" s="91"/>
      <c r="G937" s="91"/>
      <c r="H937" s="90"/>
    </row>
    <row r="938" s="60" customFormat="1" spans="1:8">
      <c r="A938" s="90"/>
      <c r="E938" s="91"/>
      <c r="F938" s="91"/>
      <c r="G938" s="91"/>
      <c r="H938" s="90"/>
    </row>
    <row r="939" s="60" customFormat="1" spans="1:8">
      <c r="A939" s="90"/>
      <c r="E939" s="91"/>
      <c r="F939" s="91"/>
      <c r="G939" s="91"/>
      <c r="H939" s="90"/>
    </row>
    <row r="940" s="60" customFormat="1" spans="1:8">
      <c r="A940" s="90"/>
      <c r="E940" s="91"/>
      <c r="F940" s="91"/>
      <c r="G940" s="91"/>
      <c r="H940" s="90"/>
    </row>
    <row r="941" s="60" customFormat="1" spans="1:8">
      <c r="A941" s="90"/>
      <c r="E941" s="91"/>
      <c r="F941" s="91"/>
      <c r="G941" s="91"/>
      <c r="H941" s="90"/>
    </row>
    <row r="942" s="60" customFormat="1" spans="1:8">
      <c r="A942" s="90"/>
      <c r="E942" s="91"/>
      <c r="F942" s="91"/>
      <c r="G942" s="91"/>
      <c r="H942" s="90"/>
    </row>
    <row r="943" s="60" customFormat="1" spans="1:8">
      <c r="A943" s="90"/>
      <c r="E943" s="91"/>
      <c r="F943" s="91"/>
      <c r="G943" s="91"/>
      <c r="H943" s="90"/>
    </row>
    <row r="944" s="60" customFormat="1" spans="1:8">
      <c r="A944" s="90"/>
      <c r="E944" s="91"/>
      <c r="F944" s="91"/>
      <c r="G944" s="91"/>
      <c r="H944" s="90"/>
    </row>
    <row r="945" s="60" customFormat="1" spans="1:8">
      <c r="A945" s="90"/>
      <c r="E945" s="91"/>
      <c r="F945" s="91"/>
      <c r="G945" s="91"/>
      <c r="H945" s="90"/>
    </row>
    <row r="946" s="60" customFormat="1" spans="1:8">
      <c r="A946" s="90"/>
      <c r="E946" s="91"/>
      <c r="F946" s="91"/>
      <c r="G946" s="91"/>
      <c r="H946" s="90"/>
    </row>
    <row r="947" s="60" customFormat="1" spans="1:8">
      <c r="A947" s="90"/>
      <c r="E947" s="91"/>
      <c r="F947" s="91"/>
      <c r="G947" s="91"/>
      <c r="H947" s="90"/>
    </row>
    <row r="948" s="60" customFormat="1" spans="1:8">
      <c r="A948" s="90"/>
      <c r="E948" s="91"/>
      <c r="F948" s="91"/>
      <c r="G948" s="91"/>
      <c r="H948" s="90"/>
    </row>
    <row r="949" s="60" customFormat="1" spans="1:8">
      <c r="A949" s="90"/>
      <c r="E949" s="91"/>
      <c r="F949" s="91"/>
      <c r="G949" s="91"/>
      <c r="H949" s="90"/>
    </row>
    <row r="950" s="60" customFormat="1" spans="1:8">
      <c r="A950" s="90"/>
      <c r="E950" s="91"/>
      <c r="F950" s="91"/>
      <c r="G950" s="91"/>
      <c r="H950" s="90"/>
    </row>
    <row r="951" s="60" customFormat="1" spans="1:8">
      <c r="A951" s="90"/>
      <c r="E951" s="91"/>
      <c r="F951" s="91"/>
      <c r="G951" s="91"/>
      <c r="H951" s="90"/>
    </row>
    <row r="952" s="60" customFormat="1" spans="1:8">
      <c r="A952" s="90"/>
      <c r="E952" s="91"/>
      <c r="F952" s="91"/>
      <c r="G952" s="91"/>
      <c r="H952" s="90"/>
    </row>
    <row r="953" s="60" customFormat="1" spans="1:8">
      <c r="A953" s="90"/>
      <c r="E953" s="91"/>
      <c r="F953" s="91"/>
      <c r="G953" s="91"/>
      <c r="H953" s="90"/>
    </row>
    <row r="954" s="60" customFormat="1" spans="1:8">
      <c r="A954" s="90"/>
      <c r="E954" s="91"/>
      <c r="F954" s="91"/>
      <c r="G954" s="91"/>
      <c r="H954" s="90"/>
    </row>
    <row r="955" s="60" customFormat="1" spans="1:8">
      <c r="A955" s="90"/>
      <c r="E955" s="91"/>
      <c r="F955" s="91"/>
      <c r="G955" s="91"/>
      <c r="H955" s="90"/>
    </row>
    <row r="956" s="60" customFormat="1" spans="1:8">
      <c r="A956" s="90"/>
      <c r="E956" s="91"/>
      <c r="F956" s="91"/>
      <c r="G956" s="91"/>
      <c r="H956" s="90"/>
    </row>
    <row r="957" s="60" customFormat="1" spans="1:8">
      <c r="A957" s="90"/>
      <c r="E957" s="91"/>
      <c r="F957" s="91"/>
      <c r="G957" s="91"/>
      <c r="H957" s="90"/>
    </row>
    <row r="958" s="60" customFormat="1" spans="1:8">
      <c r="A958" s="90"/>
      <c r="E958" s="91"/>
      <c r="F958" s="91"/>
      <c r="G958" s="91"/>
      <c r="H958" s="90"/>
    </row>
    <row r="959" s="60" customFormat="1" spans="1:8">
      <c r="A959" s="90"/>
      <c r="E959" s="91"/>
      <c r="F959" s="91"/>
      <c r="G959" s="91"/>
      <c r="H959" s="90"/>
    </row>
    <row r="960" s="60" customFormat="1" spans="1:8">
      <c r="A960" s="90"/>
      <c r="E960" s="91"/>
      <c r="F960" s="91"/>
      <c r="G960" s="91"/>
      <c r="H960" s="90"/>
    </row>
    <row r="961" s="60" customFormat="1" spans="1:8">
      <c r="A961" s="90"/>
      <c r="E961" s="91"/>
      <c r="F961" s="91"/>
      <c r="G961" s="91"/>
      <c r="H961" s="90"/>
    </row>
    <row r="962" s="60" customFormat="1" spans="1:8">
      <c r="A962" s="90"/>
      <c r="E962" s="91"/>
      <c r="F962" s="91"/>
      <c r="G962" s="91"/>
      <c r="H962" s="90"/>
    </row>
    <row r="963" s="60" customFormat="1" spans="1:8">
      <c r="A963" s="90"/>
      <c r="E963" s="91"/>
      <c r="F963" s="91"/>
      <c r="G963" s="91"/>
      <c r="H963" s="90"/>
    </row>
    <row r="964" s="60" customFormat="1" spans="1:8">
      <c r="A964" s="90"/>
      <c r="E964" s="91"/>
      <c r="F964" s="91"/>
      <c r="G964" s="91"/>
      <c r="H964" s="90"/>
    </row>
    <row r="965" s="60" customFormat="1" spans="1:8">
      <c r="A965" s="90"/>
      <c r="E965" s="91"/>
      <c r="F965" s="91"/>
      <c r="G965" s="91"/>
      <c r="H965" s="90"/>
    </row>
    <row r="966" s="60" customFormat="1" spans="1:8">
      <c r="A966" s="90"/>
      <c r="E966" s="91"/>
      <c r="F966" s="91"/>
      <c r="G966" s="91"/>
      <c r="H966" s="90"/>
    </row>
    <row r="967" s="60" customFormat="1" spans="1:8">
      <c r="A967" s="90"/>
      <c r="E967" s="91"/>
      <c r="F967" s="91"/>
      <c r="G967" s="91"/>
      <c r="H967" s="90"/>
    </row>
    <row r="968" s="60" customFormat="1" spans="1:8">
      <c r="A968" s="90"/>
      <c r="E968" s="91"/>
      <c r="F968" s="91"/>
      <c r="G968" s="91"/>
      <c r="H968" s="90"/>
    </row>
    <row r="969" s="60" customFormat="1" spans="1:8">
      <c r="A969" s="90"/>
      <c r="E969" s="91"/>
      <c r="F969" s="91"/>
      <c r="G969" s="91"/>
      <c r="H969" s="90"/>
    </row>
    <row r="970" s="60" customFormat="1" spans="1:8">
      <c r="A970" s="90"/>
      <c r="E970" s="91"/>
      <c r="F970" s="91"/>
      <c r="G970" s="91"/>
      <c r="H970" s="90"/>
    </row>
    <row r="971" s="60" customFormat="1" spans="1:8">
      <c r="A971" s="90"/>
      <c r="E971" s="91"/>
      <c r="F971" s="91"/>
      <c r="G971" s="91"/>
      <c r="H971" s="90"/>
    </row>
    <row r="972" s="60" customFormat="1" spans="1:8">
      <c r="A972" s="90"/>
      <c r="E972" s="91"/>
      <c r="F972" s="91"/>
      <c r="G972" s="91"/>
      <c r="H972" s="90"/>
    </row>
    <row r="973" s="60" customFormat="1" spans="1:8">
      <c r="A973" s="90"/>
      <c r="E973" s="91"/>
      <c r="F973" s="91"/>
      <c r="G973" s="91"/>
      <c r="H973" s="90"/>
    </row>
    <row r="974" s="60" customFormat="1" spans="1:8">
      <c r="A974" s="90"/>
      <c r="E974" s="91"/>
      <c r="F974" s="91"/>
      <c r="G974" s="91"/>
      <c r="H974" s="90"/>
    </row>
    <row r="975" s="60" customFormat="1" spans="1:8">
      <c r="A975" s="90"/>
      <c r="E975" s="91"/>
      <c r="F975" s="91"/>
      <c r="G975" s="91"/>
      <c r="H975" s="90"/>
    </row>
    <row r="976" s="60" customFormat="1" spans="1:8">
      <c r="A976" s="90"/>
      <c r="E976" s="91"/>
      <c r="F976" s="91"/>
      <c r="G976" s="91"/>
      <c r="H976" s="90"/>
    </row>
    <row r="977" s="60" customFormat="1" spans="1:8">
      <c r="A977" s="90"/>
      <c r="E977" s="91"/>
      <c r="F977" s="91"/>
      <c r="G977" s="91"/>
      <c r="H977" s="90"/>
    </row>
    <row r="978" s="60" customFormat="1" spans="1:8">
      <c r="A978" s="90"/>
      <c r="E978" s="91"/>
      <c r="F978" s="91"/>
      <c r="G978" s="91"/>
      <c r="H978" s="90"/>
    </row>
    <row r="979" s="60" customFormat="1" spans="1:8">
      <c r="A979" s="90"/>
      <c r="E979" s="91"/>
      <c r="F979" s="91"/>
      <c r="G979" s="91"/>
      <c r="H979" s="90"/>
    </row>
    <row r="980" s="60" customFormat="1" spans="1:8">
      <c r="A980" s="90"/>
      <c r="E980" s="91"/>
      <c r="F980" s="91"/>
      <c r="G980" s="91"/>
      <c r="H980" s="90"/>
    </row>
    <row r="981" s="60" customFormat="1" spans="1:8">
      <c r="A981" s="90"/>
      <c r="E981" s="91"/>
      <c r="F981" s="91"/>
      <c r="G981" s="91"/>
      <c r="H981" s="90"/>
    </row>
    <row r="982" s="60" customFormat="1" spans="1:8">
      <c r="A982" s="90"/>
      <c r="E982" s="91"/>
      <c r="F982" s="91"/>
      <c r="G982" s="91"/>
      <c r="H982" s="90"/>
    </row>
    <row r="983" s="60" customFormat="1" spans="1:8">
      <c r="A983" s="90"/>
      <c r="E983" s="91"/>
      <c r="F983" s="91"/>
      <c r="G983" s="91"/>
      <c r="H983" s="90"/>
    </row>
    <row r="984" s="60" customFormat="1" spans="1:8">
      <c r="A984" s="90"/>
      <c r="E984" s="91"/>
      <c r="F984" s="91"/>
      <c r="G984" s="91"/>
      <c r="H984" s="90"/>
    </row>
    <row r="985" s="60" customFormat="1" spans="1:8">
      <c r="A985" s="90"/>
      <c r="E985" s="91"/>
      <c r="F985" s="91"/>
      <c r="G985" s="91"/>
      <c r="H985" s="90"/>
    </row>
    <row r="986" s="60" customFormat="1" spans="1:8">
      <c r="A986" s="90"/>
      <c r="E986" s="91"/>
      <c r="F986" s="91"/>
      <c r="G986" s="91"/>
      <c r="H986" s="90"/>
    </row>
    <row r="987" s="60" customFormat="1" spans="1:8">
      <c r="A987" s="90"/>
      <c r="E987" s="91"/>
      <c r="F987" s="91"/>
      <c r="G987" s="91"/>
      <c r="H987" s="90"/>
    </row>
    <row r="988" s="60" customFormat="1" spans="1:8">
      <c r="A988" s="90"/>
      <c r="E988" s="91"/>
      <c r="F988" s="91"/>
      <c r="G988" s="91"/>
      <c r="H988" s="90"/>
    </row>
    <row r="989" s="60" customFormat="1" spans="1:8">
      <c r="A989" s="90"/>
      <c r="E989" s="91"/>
      <c r="F989" s="91"/>
      <c r="G989" s="91"/>
      <c r="H989" s="90"/>
    </row>
    <row r="990" s="60" customFormat="1" spans="1:8">
      <c r="A990" s="90"/>
      <c r="E990" s="91"/>
      <c r="F990" s="91"/>
      <c r="G990" s="91"/>
      <c r="H990" s="90"/>
    </row>
    <row r="991" s="60" customFormat="1" spans="1:8">
      <c r="A991" s="90"/>
      <c r="E991" s="91"/>
      <c r="F991" s="91"/>
      <c r="G991" s="91"/>
      <c r="H991" s="90"/>
    </row>
    <row r="992" s="60" customFormat="1" spans="1:8">
      <c r="A992" s="90"/>
      <c r="E992" s="91"/>
      <c r="F992" s="91"/>
      <c r="G992" s="91"/>
      <c r="H992" s="90"/>
    </row>
    <row r="993" s="60" customFormat="1" spans="1:8">
      <c r="A993" s="90"/>
      <c r="E993" s="91"/>
      <c r="F993" s="91"/>
      <c r="G993" s="91"/>
      <c r="H993" s="90"/>
    </row>
    <row r="994" s="60" customFormat="1" spans="1:8">
      <c r="A994" s="90"/>
      <c r="E994" s="91"/>
      <c r="F994" s="91"/>
      <c r="G994" s="91"/>
      <c r="H994" s="90"/>
    </row>
    <row r="995" s="60" customFormat="1" spans="1:8">
      <c r="A995" s="90"/>
      <c r="E995" s="91"/>
      <c r="F995" s="91"/>
      <c r="G995" s="91"/>
      <c r="H995" s="90"/>
    </row>
    <row r="996" s="60" customFormat="1" spans="1:8">
      <c r="A996" s="90"/>
      <c r="E996" s="91"/>
      <c r="F996" s="91"/>
      <c r="G996" s="91"/>
      <c r="H996" s="90"/>
    </row>
    <row r="997" s="60" customFormat="1" spans="1:8">
      <c r="A997" s="90"/>
      <c r="E997" s="91"/>
      <c r="F997" s="91"/>
      <c r="G997" s="91"/>
      <c r="H997" s="90"/>
    </row>
    <row r="998" s="60" customFormat="1" spans="1:8">
      <c r="A998" s="90"/>
      <c r="E998" s="91"/>
      <c r="F998" s="91"/>
      <c r="G998" s="91"/>
      <c r="H998" s="90"/>
    </row>
    <row r="999" s="60" customFormat="1" spans="1:8">
      <c r="A999" s="90"/>
      <c r="E999" s="91"/>
      <c r="F999" s="91"/>
      <c r="G999" s="91"/>
      <c r="H999" s="90"/>
    </row>
    <row r="1000" s="60" customFormat="1" spans="1:8">
      <c r="A1000" s="90"/>
      <c r="E1000" s="91"/>
      <c r="F1000" s="91"/>
      <c r="G1000" s="91"/>
      <c r="H1000" s="90"/>
    </row>
    <row r="1001" s="60" customFormat="1" spans="1:8">
      <c r="A1001" s="90"/>
      <c r="E1001" s="91"/>
      <c r="F1001" s="91"/>
      <c r="G1001" s="91"/>
      <c r="H1001" s="90"/>
    </row>
    <row r="1002" s="60" customFormat="1" spans="1:8">
      <c r="A1002" s="90"/>
      <c r="E1002" s="91"/>
      <c r="F1002" s="91"/>
      <c r="G1002" s="91"/>
      <c r="H1002" s="90"/>
    </row>
    <row r="1003" s="60" customFormat="1" spans="1:8">
      <c r="A1003" s="90"/>
      <c r="E1003" s="91"/>
      <c r="F1003" s="91"/>
      <c r="G1003" s="91"/>
      <c r="H1003" s="90"/>
    </row>
    <row r="1004" s="60" customFormat="1" spans="1:8">
      <c r="A1004" s="90"/>
      <c r="E1004" s="91"/>
      <c r="F1004" s="91"/>
      <c r="G1004" s="91"/>
      <c r="H1004" s="90"/>
    </row>
    <row r="1005" s="60" customFormat="1" spans="1:8">
      <c r="A1005" s="90"/>
      <c r="E1005" s="91"/>
      <c r="F1005" s="91"/>
      <c r="G1005" s="91"/>
      <c r="H1005" s="90"/>
    </row>
    <row r="1006" s="60" customFormat="1" spans="1:8">
      <c r="A1006" s="90"/>
      <c r="E1006" s="91"/>
      <c r="F1006" s="91"/>
      <c r="G1006" s="91"/>
      <c r="H1006" s="90"/>
    </row>
    <row r="1007" s="60" customFormat="1" spans="1:8">
      <c r="A1007" s="90"/>
      <c r="E1007" s="91"/>
      <c r="F1007" s="91"/>
      <c r="G1007" s="91"/>
      <c r="H1007" s="90"/>
    </row>
    <row r="1008" s="60" customFormat="1" spans="1:8">
      <c r="A1008" s="90"/>
      <c r="E1008" s="91"/>
      <c r="F1008" s="91"/>
      <c r="G1008" s="91"/>
      <c r="H1008" s="90"/>
    </row>
    <row r="1009" s="60" customFormat="1" spans="1:8">
      <c r="A1009" s="90"/>
      <c r="E1009" s="91"/>
      <c r="F1009" s="91"/>
      <c r="G1009" s="91"/>
      <c r="H1009" s="90"/>
    </row>
    <row r="1010" s="60" customFormat="1" spans="1:8">
      <c r="A1010" s="90"/>
      <c r="E1010" s="91"/>
      <c r="F1010" s="91"/>
      <c r="G1010" s="91"/>
      <c r="H1010" s="90"/>
    </row>
    <row r="1011" s="60" customFormat="1" spans="1:8">
      <c r="A1011" s="90"/>
      <c r="E1011" s="91"/>
      <c r="F1011" s="91"/>
      <c r="G1011" s="91"/>
      <c r="H1011" s="90"/>
    </row>
    <row r="1012" s="60" customFormat="1" spans="1:8">
      <c r="A1012" s="90"/>
      <c r="E1012" s="91"/>
      <c r="F1012" s="91"/>
      <c r="G1012" s="91"/>
      <c r="H1012" s="90"/>
    </row>
    <row r="1013" s="60" customFormat="1" spans="1:8">
      <c r="A1013" s="90"/>
      <c r="E1013" s="91"/>
      <c r="F1013" s="91"/>
      <c r="G1013" s="91"/>
      <c r="H1013" s="90"/>
    </row>
    <row r="1014" s="60" customFormat="1" spans="1:8">
      <c r="A1014" s="90"/>
      <c r="E1014" s="91"/>
      <c r="F1014" s="91"/>
      <c r="G1014" s="91"/>
      <c r="H1014" s="90"/>
    </row>
    <row r="1015" s="60" customFormat="1" spans="1:8">
      <c r="A1015" s="90"/>
      <c r="E1015" s="91"/>
      <c r="F1015" s="91"/>
      <c r="G1015" s="91"/>
      <c r="H1015" s="90"/>
    </row>
    <row r="1016" s="60" customFormat="1" spans="1:8">
      <c r="A1016" s="90"/>
      <c r="E1016" s="91"/>
      <c r="F1016" s="91"/>
      <c r="G1016" s="91"/>
      <c r="H1016" s="90"/>
    </row>
    <row r="1017" s="60" customFormat="1" spans="1:8">
      <c r="A1017" s="90"/>
      <c r="E1017" s="91"/>
      <c r="F1017" s="91"/>
      <c r="G1017" s="91"/>
      <c r="H1017" s="90"/>
    </row>
    <row r="1018" s="60" customFormat="1" spans="1:8">
      <c r="A1018" s="90"/>
      <c r="E1018" s="91"/>
      <c r="F1018" s="91"/>
      <c r="G1018" s="91"/>
      <c r="H1018" s="90"/>
    </row>
    <row r="1019" s="60" customFormat="1" spans="1:8">
      <c r="A1019" s="90"/>
      <c r="E1019" s="91"/>
      <c r="F1019" s="91"/>
      <c r="G1019" s="91"/>
      <c r="H1019" s="90"/>
    </row>
    <row r="1020" s="60" customFormat="1" spans="1:8">
      <c r="A1020" s="90"/>
      <c r="E1020" s="91"/>
      <c r="F1020" s="91"/>
      <c r="G1020" s="91"/>
      <c r="H1020" s="90"/>
    </row>
    <row r="1021" s="60" customFormat="1" spans="1:8">
      <c r="A1021" s="90"/>
      <c r="E1021" s="91"/>
      <c r="F1021" s="91"/>
      <c r="G1021" s="91"/>
      <c r="H1021" s="90"/>
    </row>
    <row r="1022" s="60" customFormat="1" spans="1:8">
      <c r="A1022" s="90"/>
      <c r="E1022" s="91"/>
      <c r="F1022" s="91"/>
      <c r="G1022" s="91"/>
      <c r="H1022" s="90"/>
    </row>
    <row r="1023" s="60" customFormat="1" spans="1:8">
      <c r="A1023" s="90"/>
      <c r="E1023" s="91"/>
      <c r="F1023" s="91"/>
      <c r="G1023" s="91"/>
      <c r="H1023" s="90"/>
    </row>
    <row r="1024" s="60" customFormat="1" spans="1:8">
      <c r="A1024" s="90"/>
      <c r="E1024" s="91"/>
      <c r="F1024" s="91"/>
      <c r="G1024" s="91"/>
      <c r="H1024" s="90"/>
    </row>
    <row r="1025" s="60" customFormat="1" spans="1:8">
      <c r="A1025" s="90"/>
      <c r="E1025" s="91"/>
      <c r="F1025" s="91"/>
      <c r="G1025" s="91"/>
      <c r="H1025" s="90"/>
    </row>
    <row r="1026" s="60" customFormat="1" spans="1:8">
      <c r="A1026" s="90"/>
      <c r="E1026" s="91"/>
      <c r="F1026" s="91"/>
      <c r="G1026" s="91"/>
      <c r="H1026" s="90"/>
    </row>
    <row r="1027" s="60" customFormat="1" spans="1:8">
      <c r="A1027" s="90"/>
      <c r="E1027" s="91"/>
      <c r="F1027" s="91"/>
      <c r="G1027" s="91"/>
      <c r="H1027" s="90"/>
    </row>
    <row r="1028" s="60" customFormat="1" spans="1:8">
      <c r="A1028" s="90"/>
      <c r="E1028" s="91"/>
      <c r="F1028" s="91"/>
      <c r="G1028" s="91"/>
      <c r="H1028" s="90"/>
    </row>
    <row r="1029" s="60" customFormat="1" spans="1:8">
      <c r="A1029" s="90"/>
      <c r="E1029" s="91"/>
      <c r="F1029" s="91"/>
      <c r="G1029" s="91"/>
      <c r="H1029" s="90"/>
    </row>
    <row r="1030" s="60" customFormat="1" spans="1:8">
      <c r="A1030" s="90"/>
      <c r="E1030" s="91"/>
      <c r="F1030" s="91"/>
      <c r="G1030" s="91"/>
      <c r="H1030" s="90"/>
    </row>
    <row r="1031" s="60" customFormat="1" spans="1:8">
      <c r="A1031" s="90"/>
      <c r="E1031" s="91"/>
      <c r="F1031" s="91"/>
      <c r="G1031" s="91"/>
      <c r="H1031" s="90"/>
    </row>
    <row r="1032" s="60" customFormat="1" spans="1:8">
      <c r="A1032" s="90"/>
      <c r="E1032" s="91"/>
      <c r="F1032" s="91"/>
      <c r="G1032" s="91"/>
      <c r="H1032" s="90"/>
    </row>
    <row r="1033" s="60" customFormat="1" spans="1:8">
      <c r="A1033" s="90"/>
      <c r="E1033" s="91"/>
      <c r="F1033" s="91"/>
      <c r="G1033" s="91"/>
      <c r="H1033" s="90"/>
    </row>
    <row r="1034" s="60" customFormat="1" spans="1:8">
      <c r="A1034" s="90"/>
      <c r="E1034" s="91"/>
      <c r="F1034" s="91"/>
      <c r="G1034" s="91"/>
      <c r="H1034" s="90"/>
    </row>
    <row r="1035" s="60" customFormat="1" spans="1:8">
      <c r="A1035" s="90"/>
      <c r="E1035" s="91"/>
      <c r="F1035" s="91"/>
      <c r="G1035" s="91"/>
      <c r="H1035" s="90"/>
    </row>
    <row r="1036" s="60" customFormat="1" spans="1:8">
      <c r="A1036" s="90"/>
      <c r="E1036" s="91"/>
      <c r="F1036" s="91"/>
      <c r="G1036" s="91"/>
      <c r="H1036" s="90"/>
    </row>
    <row r="1037" s="60" customFormat="1" spans="1:8">
      <c r="A1037" s="90"/>
      <c r="E1037" s="91"/>
      <c r="F1037" s="91"/>
      <c r="G1037" s="91"/>
      <c r="H1037" s="90"/>
    </row>
    <row r="1038" s="60" customFormat="1" spans="1:8">
      <c r="A1038" s="90"/>
      <c r="E1038" s="91"/>
      <c r="F1038" s="91"/>
      <c r="G1038" s="91"/>
      <c r="H1038" s="90"/>
    </row>
    <row r="1039" s="60" customFormat="1" spans="1:8">
      <c r="A1039" s="90"/>
      <c r="E1039" s="91"/>
      <c r="F1039" s="91"/>
      <c r="G1039" s="91"/>
      <c r="H1039" s="90"/>
    </row>
    <row r="1040" s="60" customFormat="1" spans="1:8">
      <c r="A1040" s="90"/>
      <c r="E1040" s="91"/>
      <c r="F1040" s="91"/>
      <c r="G1040" s="91"/>
      <c r="H1040" s="90"/>
    </row>
    <row r="1041" s="60" customFormat="1" spans="1:8">
      <c r="A1041" s="90"/>
      <c r="E1041" s="91"/>
      <c r="F1041" s="91"/>
      <c r="G1041" s="91"/>
      <c r="H1041" s="90"/>
    </row>
    <row r="1042" s="60" customFormat="1" spans="1:8">
      <c r="A1042" s="90"/>
      <c r="E1042" s="91"/>
      <c r="F1042" s="91"/>
      <c r="G1042" s="91"/>
      <c r="H1042" s="90"/>
    </row>
    <row r="1043" s="60" customFormat="1" spans="1:8">
      <c r="A1043" s="90"/>
      <c r="E1043" s="91"/>
      <c r="F1043" s="91"/>
      <c r="G1043" s="91"/>
      <c r="H1043" s="90"/>
    </row>
    <row r="1044" s="60" customFormat="1" spans="1:8">
      <c r="A1044" s="90"/>
      <c r="E1044" s="91"/>
      <c r="F1044" s="91"/>
      <c r="G1044" s="91"/>
      <c r="H1044" s="90"/>
    </row>
    <row r="1045" s="60" customFormat="1" spans="1:8">
      <c r="A1045" s="90"/>
      <c r="E1045" s="91"/>
      <c r="F1045" s="91"/>
      <c r="G1045" s="91"/>
      <c r="H1045" s="90"/>
    </row>
    <row r="1046" s="60" customFormat="1" spans="1:8">
      <c r="A1046" s="90"/>
      <c r="E1046" s="91"/>
      <c r="F1046" s="91"/>
      <c r="G1046" s="91"/>
      <c r="H1046" s="90"/>
    </row>
    <row r="1047" s="60" customFormat="1" spans="1:8">
      <c r="A1047" s="90"/>
      <c r="E1047" s="91"/>
      <c r="F1047" s="91"/>
      <c r="G1047" s="91"/>
      <c r="H1047" s="90"/>
    </row>
    <row r="1048" s="60" customFormat="1" spans="1:8">
      <c r="A1048" s="90"/>
      <c r="E1048" s="91"/>
      <c r="F1048" s="91"/>
      <c r="G1048" s="91"/>
      <c r="H1048" s="90"/>
    </row>
    <row r="1049" s="60" customFormat="1" spans="1:8">
      <c r="A1049" s="90"/>
      <c r="E1049" s="91"/>
      <c r="F1049" s="91"/>
      <c r="G1049" s="91"/>
      <c r="H1049" s="90"/>
    </row>
    <row r="1050" s="60" customFormat="1" spans="1:8">
      <c r="A1050" s="90"/>
      <c r="E1050" s="91"/>
      <c r="F1050" s="91"/>
      <c r="G1050" s="91"/>
      <c r="H1050" s="90"/>
    </row>
    <row r="1051" s="60" customFormat="1" spans="1:8">
      <c r="A1051" s="90"/>
      <c r="E1051" s="91"/>
      <c r="F1051" s="91"/>
      <c r="G1051" s="91"/>
      <c r="H1051" s="90"/>
    </row>
    <row r="1052" s="60" customFormat="1" spans="1:8">
      <c r="A1052" s="90"/>
      <c r="E1052" s="91"/>
      <c r="F1052" s="91"/>
      <c r="G1052" s="91"/>
      <c r="H1052" s="90"/>
    </row>
    <row r="1053" s="60" customFormat="1" spans="1:8">
      <c r="A1053" s="90"/>
      <c r="E1053" s="91"/>
      <c r="F1053" s="91"/>
      <c r="G1053" s="91"/>
      <c r="H1053" s="90"/>
    </row>
    <row r="1054" s="60" customFormat="1" spans="1:8">
      <c r="A1054" s="90"/>
      <c r="E1054" s="91"/>
      <c r="F1054" s="91"/>
      <c r="G1054" s="91"/>
      <c r="H1054" s="90"/>
    </row>
    <row r="1055" s="60" customFormat="1" spans="1:8">
      <c r="A1055" s="90"/>
      <c r="E1055" s="91"/>
      <c r="F1055" s="91"/>
      <c r="G1055" s="91"/>
      <c r="H1055" s="90"/>
    </row>
    <row r="1056" s="60" customFormat="1" spans="1:8">
      <c r="A1056" s="90"/>
      <c r="E1056" s="91"/>
      <c r="F1056" s="91"/>
      <c r="G1056" s="91"/>
      <c r="H1056" s="90"/>
    </row>
    <row r="1057" s="60" customFormat="1" spans="1:8">
      <c r="A1057" s="90"/>
      <c r="E1057" s="91"/>
      <c r="F1057" s="91"/>
      <c r="G1057" s="91"/>
      <c r="H1057" s="90"/>
    </row>
    <row r="1058" s="60" customFormat="1" spans="1:8">
      <c r="A1058" s="90"/>
      <c r="E1058" s="91"/>
      <c r="F1058" s="91"/>
      <c r="G1058" s="91"/>
      <c r="H1058" s="90"/>
    </row>
    <row r="1059" s="60" customFormat="1" spans="1:8">
      <c r="A1059" s="90"/>
      <c r="E1059" s="91"/>
      <c r="F1059" s="91"/>
      <c r="G1059" s="91"/>
      <c r="H1059" s="90"/>
    </row>
    <row r="1060" s="60" customFormat="1" spans="1:8">
      <c r="A1060" s="90"/>
      <c r="E1060" s="91"/>
      <c r="F1060" s="91"/>
      <c r="G1060" s="91"/>
      <c r="H1060" s="90"/>
    </row>
    <row r="1061" s="60" customFormat="1" spans="1:8">
      <c r="A1061" s="90"/>
      <c r="E1061" s="91"/>
      <c r="F1061" s="91"/>
      <c r="G1061" s="91"/>
      <c r="H1061" s="90"/>
    </row>
    <row r="1062" s="60" customFormat="1" spans="1:8">
      <c r="A1062" s="90"/>
      <c r="E1062" s="91"/>
      <c r="F1062" s="91"/>
      <c r="G1062" s="91"/>
      <c r="H1062" s="90"/>
    </row>
    <row r="1063" s="60" customFormat="1" spans="1:8">
      <c r="A1063" s="90"/>
      <c r="E1063" s="91"/>
      <c r="F1063" s="91"/>
      <c r="G1063" s="91"/>
      <c r="H1063" s="90"/>
    </row>
    <row r="1064" s="60" customFormat="1" spans="1:8">
      <c r="A1064" s="90"/>
      <c r="E1064" s="91"/>
      <c r="F1064" s="91"/>
      <c r="G1064" s="91"/>
      <c r="H1064" s="90"/>
    </row>
    <row r="1065" s="60" customFormat="1" spans="1:8">
      <c r="A1065" s="90"/>
      <c r="E1065" s="91"/>
      <c r="F1065" s="91"/>
      <c r="G1065" s="91"/>
      <c r="H1065" s="90"/>
    </row>
    <row r="1066" s="60" customFormat="1" spans="1:8">
      <c r="A1066" s="90"/>
      <c r="E1066" s="91"/>
      <c r="F1066" s="91"/>
      <c r="G1066" s="91"/>
      <c r="H1066" s="90"/>
    </row>
    <row r="1067" s="60" customFormat="1" spans="1:8">
      <c r="A1067" s="90"/>
      <c r="E1067" s="91"/>
      <c r="F1067" s="91"/>
      <c r="G1067" s="91"/>
      <c r="H1067" s="90"/>
    </row>
    <row r="1068" s="60" customFormat="1" spans="1:8">
      <c r="A1068" s="90"/>
      <c r="E1068" s="91"/>
      <c r="F1068" s="91"/>
      <c r="G1068" s="91"/>
      <c r="H1068" s="90"/>
    </row>
    <row r="1069" s="60" customFormat="1" spans="1:8">
      <c r="A1069" s="90"/>
      <c r="E1069" s="91"/>
      <c r="F1069" s="91"/>
      <c r="G1069" s="91"/>
      <c r="H1069" s="90"/>
    </row>
    <row r="1070" s="60" customFormat="1" spans="1:8">
      <c r="A1070" s="90"/>
      <c r="E1070" s="91"/>
      <c r="F1070" s="91"/>
      <c r="G1070" s="91"/>
      <c r="H1070" s="90"/>
    </row>
    <row r="1071" s="60" customFormat="1" spans="1:8">
      <c r="A1071" s="90"/>
      <c r="E1071" s="91"/>
      <c r="F1071" s="91"/>
      <c r="G1071" s="91"/>
      <c r="H1071" s="90"/>
    </row>
    <row r="1072" s="60" customFormat="1" spans="1:8">
      <c r="A1072" s="90"/>
      <c r="E1072" s="91"/>
      <c r="F1072" s="91"/>
      <c r="G1072" s="91"/>
      <c r="H1072" s="90"/>
    </row>
    <row r="1073" s="60" customFormat="1" spans="1:8">
      <c r="A1073" s="90"/>
      <c r="E1073" s="91"/>
      <c r="F1073" s="91"/>
      <c r="G1073" s="91"/>
      <c r="H1073" s="90"/>
    </row>
    <row r="1074" s="60" customFormat="1" spans="1:8">
      <c r="A1074" s="90"/>
      <c r="E1074" s="91"/>
      <c r="F1074" s="91"/>
      <c r="G1074" s="91"/>
      <c r="H1074" s="90"/>
    </row>
    <row r="1075" s="60" customFormat="1" spans="1:8">
      <c r="A1075" s="90"/>
      <c r="E1075" s="91"/>
      <c r="F1075" s="91"/>
      <c r="G1075" s="91"/>
      <c r="H1075" s="90"/>
    </row>
    <row r="1076" s="60" customFormat="1" spans="1:8">
      <c r="A1076" s="90"/>
      <c r="E1076" s="91"/>
      <c r="F1076" s="91"/>
      <c r="G1076" s="91"/>
      <c r="H1076" s="90"/>
    </row>
    <row r="1077" s="60" customFormat="1" spans="1:8">
      <c r="A1077" s="90"/>
      <c r="E1077" s="91"/>
      <c r="F1077" s="91"/>
      <c r="G1077" s="91"/>
      <c r="H1077" s="90"/>
    </row>
    <row r="1078" s="60" customFormat="1" spans="1:8">
      <c r="A1078" s="90"/>
      <c r="E1078" s="91"/>
      <c r="F1078" s="91"/>
      <c r="G1078" s="91"/>
      <c r="H1078" s="90"/>
    </row>
    <row r="1079" s="60" customFormat="1" spans="1:8">
      <c r="A1079" s="90"/>
      <c r="E1079" s="91"/>
      <c r="F1079" s="91"/>
      <c r="G1079" s="91"/>
      <c r="H1079" s="90"/>
    </row>
    <row r="1080" s="60" customFormat="1" spans="1:8">
      <c r="A1080" s="90"/>
      <c r="E1080" s="91"/>
      <c r="F1080" s="91"/>
      <c r="G1080" s="91"/>
      <c r="H1080" s="90"/>
    </row>
    <row r="1081" s="60" customFormat="1" spans="1:8">
      <c r="A1081" s="90"/>
      <c r="E1081" s="91"/>
      <c r="F1081" s="91"/>
      <c r="G1081" s="91"/>
      <c r="H1081" s="90"/>
    </row>
    <row r="1082" s="60" customFormat="1" spans="1:8">
      <c r="A1082" s="90"/>
      <c r="E1082" s="91"/>
      <c r="F1082" s="91"/>
      <c r="G1082" s="91"/>
      <c r="H1082" s="90"/>
    </row>
    <row r="1083" s="60" customFormat="1" spans="1:8">
      <c r="A1083" s="90"/>
      <c r="E1083" s="91"/>
      <c r="F1083" s="91"/>
      <c r="G1083" s="91"/>
      <c r="H1083" s="90"/>
    </row>
    <row r="1084" s="60" customFormat="1" spans="1:8">
      <c r="A1084" s="90"/>
      <c r="E1084" s="91"/>
      <c r="F1084" s="91"/>
      <c r="G1084" s="91"/>
      <c r="H1084" s="90"/>
    </row>
    <row r="1085" s="60" customFormat="1" spans="1:8">
      <c r="A1085" s="90"/>
      <c r="E1085" s="91"/>
      <c r="F1085" s="91"/>
      <c r="G1085" s="91"/>
      <c r="H1085" s="90"/>
    </row>
    <row r="1086" s="60" customFormat="1" spans="1:8">
      <c r="A1086" s="90"/>
      <c r="E1086" s="91"/>
      <c r="F1086" s="91"/>
      <c r="G1086" s="91"/>
      <c r="H1086" s="90"/>
    </row>
    <row r="1087" s="60" customFormat="1" spans="1:8">
      <c r="A1087" s="90"/>
      <c r="E1087" s="91"/>
      <c r="F1087" s="91"/>
      <c r="G1087" s="91"/>
      <c r="H1087" s="90"/>
    </row>
    <row r="1088" s="60" customFormat="1" spans="1:8">
      <c r="A1088" s="90"/>
      <c r="E1088" s="91"/>
      <c r="F1088" s="91"/>
      <c r="G1088" s="91"/>
      <c r="H1088" s="90"/>
    </row>
    <row r="1089" s="60" customFormat="1" spans="1:8">
      <c r="A1089" s="90"/>
      <c r="E1089" s="91"/>
      <c r="F1089" s="91"/>
      <c r="G1089" s="91"/>
      <c r="H1089" s="90"/>
    </row>
    <row r="1090" s="60" customFormat="1" spans="1:8">
      <c r="A1090" s="90"/>
      <c r="E1090" s="91"/>
      <c r="F1090" s="91"/>
      <c r="G1090" s="91"/>
      <c r="H1090" s="90"/>
    </row>
    <row r="1091" s="60" customFormat="1" spans="1:8">
      <c r="A1091" s="90"/>
      <c r="E1091" s="91"/>
      <c r="F1091" s="91"/>
      <c r="G1091" s="91"/>
      <c r="H1091" s="90"/>
    </row>
    <row r="1092" s="60" customFormat="1" spans="1:8">
      <c r="A1092" s="90"/>
      <c r="E1092" s="91"/>
      <c r="F1092" s="91"/>
      <c r="G1092" s="91"/>
      <c r="H1092" s="90"/>
    </row>
    <row r="1093" s="60" customFormat="1" spans="1:8">
      <c r="A1093" s="90"/>
      <c r="E1093" s="91"/>
      <c r="F1093" s="91"/>
      <c r="G1093" s="91"/>
      <c r="H1093" s="90"/>
    </row>
    <row r="1094" s="60" customFormat="1" spans="1:8">
      <c r="A1094" s="90"/>
      <c r="E1094" s="91"/>
      <c r="F1094" s="91"/>
      <c r="G1094" s="91"/>
      <c r="H1094" s="90"/>
    </row>
    <row r="1095" s="60" customFormat="1" spans="1:8">
      <c r="A1095" s="90"/>
      <c r="E1095" s="91"/>
      <c r="F1095" s="91"/>
      <c r="G1095" s="91"/>
      <c r="H1095" s="90"/>
    </row>
    <row r="1096" s="60" customFormat="1" spans="1:8">
      <c r="A1096" s="90"/>
      <c r="E1096" s="91"/>
      <c r="F1096" s="91"/>
      <c r="G1096" s="91"/>
      <c r="H1096" s="90"/>
    </row>
    <row r="1097" s="60" customFormat="1" spans="1:8">
      <c r="A1097" s="90"/>
      <c r="E1097" s="91"/>
      <c r="F1097" s="91"/>
      <c r="G1097" s="91"/>
      <c r="H1097" s="90"/>
    </row>
    <row r="1098" s="60" customFormat="1" spans="1:8">
      <c r="A1098" s="90"/>
      <c r="E1098" s="91"/>
      <c r="F1098" s="91"/>
      <c r="G1098" s="91"/>
      <c r="H1098" s="90"/>
    </row>
    <row r="1099" s="60" customFormat="1" spans="1:8">
      <c r="A1099" s="90"/>
      <c r="E1099" s="91"/>
      <c r="F1099" s="91"/>
      <c r="G1099" s="91"/>
      <c r="H1099" s="90"/>
    </row>
    <row r="1100" s="60" customFormat="1" spans="1:8">
      <c r="A1100" s="90"/>
      <c r="E1100" s="91"/>
      <c r="F1100" s="91"/>
      <c r="G1100" s="91"/>
      <c r="H1100" s="90"/>
    </row>
    <row r="1101" s="60" customFormat="1" spans="1:8">
      <c r="A1101" s="90"/>
      <c r="E1101" s="91"/>
      <c r="F1101" s="91"/>
      <c r="G1101" s="91"/>
      <c r="H1101" s="90"/>
    </row>
    <row r="1102" s="60" customFormat="1" spans="1:8">
      <c r="A1102" s="90"/>
      <c r="E1102" s="91"/>
      <c r="F1102" s="91"/>
      <c r="G1102" s="91"/>
      <c r="H1102" s="90"/>
    </row>
    <row r="1103" s="60" customFormat="1" spans="1:8">
      <c r="A1103" s="90"/>
      <c r="E1103" s="91"/>
      <c r="F1103" s="91"/>
      <c r="G1103" s="91"/>
      <c r="H1103" s="90"/>
    </row>
    <row r="1104" s="60" customFormat="1" spans="1:8">
      <c r="A1104" s="90"/>
      <c r="E1104" s="91"/>
      <c r="F1104" s="91"/>
      <c r="G1104" s="91"/>
      <c r="H1104" s="90"/>
    </row>
    <row r="1105" s="60" customFormat="1" spans="1:8">
      <c r="A1105" s="90"/>
      <c r="E1105" s="91"/>
      <c r="F1105" s="91"/>
      <c r="G1105" s="91"/>
      <c r="H1105" s="90"/>
    </row>
    <row r="1106" s="60" customFormat="1" spans="1:8">
      <c r="A1106" s="90"/>
      <c r="E1106" s="91"/>
      <c r="F1106" s="91"/>
      <c r="G1106" s="91"/>
      <c r="H1106" s="90"/>
    </row>
    <row r="1107" s="60" customFormat="1" spans="1:8">
      <c r="A1107" s="90"/>
      <c r="E1107" s="91"/>
      <c r="F1107" s="91"/>
      <c r="G1107" s="91"/>
      <c r="H1107" s="90"/>
    </row>
    <row r="1108" s="60" customFormat="1" spans="1:8">
      <c r="A1108" s="90"/>
      <c r="E1108" s="91"/>
      <c r="F1108" s="91"/>
      <c r="G1108" s="91"/>
      <c r="H1108" s="90"/>
    </row>
    <row r="1109" s="60" customFormat="1" spans="1:8">
      <c r="A1109" s="90"/>
      <c r="E1109" s="91"/>
      <c r="F1109" s="91"/>
      <c r="G1109" s="91"/>
      <c r="H1109" s="90"/>
    </row>
    <row r="1110" s="60" customFormat="1" spans="1:8">
      <c r="A1110" s="90"/>
      <c r="E1110" s="91"/>
      <c r="F1110" s="91"/>
      <c r="G1110" s="91"/>
      <c r="H1110" s="90"/>
    </row>
    <row r="1111" s="60" customFormat="1" spans="1:8">
      <c r="A1111" s="90"/>
      <c r="E1111" s="91"/>
      <c r="F1111" s="91"/>
      <c r="G1111" s="91"/>
      <c r="H1111" s="90"/>
    </row>
    <row r="1112" s="60" customFormat="1" spans="1:8">
      <c r="A1112" s="90"/>
      <c r="E1112" s="91"/>
      <c r="F1112" s="91"/>
      <c r="G1112" s="91"/>
      <c r="H1112" s="90"/>
    </row>
    <row r="1113" s="60" customFormat="1" spans="1:8">
      <c r="A1113" s="90"/>
      <c r="E1113" s="91"/>
      <c r="F1113" s="91"/>
      <c r="G1113" s="91"/>
      <c r="H1113" s="90"/>
    </row>
    <row r="1114" s="60" customFormat="1" spans="1:8">
      <c r="A1114" s="90"/>
      <c r="E1114" s="91"/>
      <c r="F1114" s="91"/>
      <c r="G1114" s="91"/>
      <c r="H1114" s="90"/>
    </row>
    <row r="1115" s="60" customFormat="1" spans="1:8">
      <c r="A1115" s="90"/>
      <c r="E1115" s="91"/>
      <c r="F1115" s="91"/>
      <c r="G1115" s="91"/>
      <c r="H1115" s="90"/>
    </row>
    <row r="1116" s="60" customFormat="1" spans="1:8">
      <c r="A1116" s="90"/>
      <c r="E1116" s="91"/>
      <c r="F1116" s="91"/>
      <c r="G1116" s="91"/>
      <c r="H1116" s="90"/>
    </row>
    <row r="1117" s="60" customFormat="1" spans="1:8">
      <c r="A1117" s="90"/>
      <c r="E1117" s="91"/>
      <c r="F1117" s="91"/>
      <c r="G1117" s="91"/>
      <c r="H1117" s="90"/>
    </row>
    <row r="1118" s="60" customFormat="1" spans="1:8">
      <c r="A1118" s="90"/>
      <c r="E1118" s="91"/>
      <c r="F1118" s="91"/>
      <c r="G1118" s="91"/>
      <c r="H1118" s="90"/>
    </row>
    <row r="1119" s="60" customFormat="1" spans="1:8">
      <c r="A1119" s="90"/>
      <c r="E1119" s="91"/>
      <c r="F1119" s="91"/>
      <c r="G1119" s="91"/>
      <c r="H1119" s="90"/>
    </row>
    <row r="1120" s="60" customFormat="1" spans="1:8">
      <c r="A1120" s="90"/>
      <c r="E1120" s="91"/>
      <c r="F1120" s="91"/>
      <c r="G1120" s="91"/>
      <c r="H1120" s="90"/>
    </row>
    <row r="1121" s="60" customFormat="1" spans="1:8">
      <c r="A1121" s="90"/>
      <c r="E1121" s="91"/>
      <c r="F1121" s="91"/>
      <c r="G1121" s="91"/>
      <c r="H1121" s="90"/>
    </row>
    <row r="1122" s="60" customFormat="1" spans="1:8">
      <c r="A1122" s="90"/>
      <c r="E1122" s="91"/>
      <c r="F1122" s="91"/>
      <c r="G1122" s="91"/>
      <c r="H1122" s="90"/>
    </row>
    <row r="1123" s="60" customFormat="1" spans="1:8">
      <c r="A1123" s="90"/>
      <c r="E1123" s="91"/>
      <c r="F1123" s="91"/>
      <c r="G1123" s="91"/>
      <c r="H1123" s="90"/>
    </row>
    <row r="1124" s="60" customFormat="1" spans="1:8">
      <c r="A1124" s="90"/>
      <c r="E1124" s="91"/>
      <c r="F1124" s="91"/>
      <c r="G1124" s="91"/>
      <c r="H1124" s="90"/>
    </row>
    <row r="1125" s="60" customFormat="1" spans="1:8">
      <c r="A1125" s="90"/>
      <c r="E1125" s="91"/>
      <c r="F1125" s="91"/>
      <c r="G1125" s="91"/>
      <c r="H1125" s="90"/>
    </row>
    <row r="1126" s="60" customFormat="1" spans="1:8">
      <c r="A1126" s="90"/>
      <c r="E1126" s="91"/>
      <c r="F1126" s="91"/>
      <c r="G1126" s="91"/>
      <c r="H1126" s="90"/>
    </row>
    <row r="1127" s="60" customFormat="1" spans="1:8">
      <c r="A1127" s="90"/>
      <c r="E1127" s="91"/>
      <c r="F1127" s="91"/>
      <c r="G1127" s="91"/>
      <c r="H1127" s="90"/>
    </row>
    <row r="1128" s="60" customFormat="1" spans="1:8">
      <c r="A1128" s="90"/>
      <c r="E1128" s="91"/>
      <c r="F1128" s="91"/>
      <c r="G1128" s="91"/>
      <c r="H1128" s="90"/>
    </row>
    <row r="1129" s="60" customFormat="1" spans="1:8">
      <c r="A1129" s="90"/>
      <c r="E1129" s="91"/>
      <c r="F1129" s="91"/>
      <c r="G1129" s="91"/>
      <c r="H1129" s="90"/>
    </row>
    <row r="1130" s="60" customFormat="1" spans="1:8">
      <c r="A1130" s="90"/>
      <c r="E1130" s="91"/>
      <c r="F1130" s="91"/>
      <c r="G1130" s="91"/>
      <c r="H1130" s="90"/>
    </row>
    <row r="1131" s="60" customFormat="1" spans="1:8">
      <c r="A1131" s="90"/>
      <c r="E1131" s="91"/>
      <c r="F1131" s="91"/>
      <c r="G1131" s="91"/>
      <c r="H1131" s="90"/>
    </row>
    <row r="1132" s="60" customFormat="1" spans="1:8">
      <c r="A1132" s="90"/>
      <c r="E1132" s="91"/>
      <c r="F1132" s="91"/>
      <c r="G1132" s="91"/>
      <c r="H1132" s="90"/>
    </row>
    <row r="1133" s="60" customFormat="1" spans="1:8">
      <c r="A1133" s="90"/>
      <c r="E1133" s="91"/>
      <c r="F1133" s="91"/>
      <c r="G1133" s="91"/>
      <c r="H1133" s="90"/>
    </row>
    <row r="1134" s="60" customFormat="1" spans="1:8">
      <c r="A1134" s="90"/>
      <c r="E1134" s="91"/>
      <c r="F1134" s="91"/>
      <c r="G1134" s="91"/>
      <c r="H1134" s="90"/>
    </row>
    <row r="1135" s="60" customFormat="1" spans="1:8">
      <c r="A1135" s="90"/>
      <c r="E1135" s="91"/>
      <c r="F1135" s="91"/>
      <c r="G1135" s="91"/>
      <c r="H1135" s="90"/>
    </row>
    <row r="1136" s="60" customFormat="1" spans="1:8">
      <c r="A1136" s="90"/>
      <c r="E1136" s="91"/>
      <c r="F1136" s="91"/>
      <c r="G1136" s="91"/>
      <c r="H1136" s="90"/>
    </row>
    <row r="1137" s="60" customFormat="1" spans="1:8">
      <c r="A1137" s="90"/>
      <c r="E1137" s="91"/>
      <c r="F1137" s="91"/>
      <c r="G1137" s="91"/>
      <c r="H1137" s="90"/>
    </row>
    <row r="1138" s="60" customFormat="1" spans="1:8">
      <c r="A1138" s="90"/>
      <c r="E1138" s="91"/>
      <c r="F1138" s="91"/>
      <c r="G1138" s="91"/>
      <c r="H1138" s="90"/>
    </row>
    <row r="1139" s="60" customFormat="1" spans="1:8">
      <c r="A1139" s="90"/>
      <c r="E1139" s="91"/>
      <c r="F1139" s="91"/>
      <c r="G1139" s="91"/>
      <c r="H1139" s="90"/>
    </row>
    <row r="1140" s="60" customFormat="1" spans="1:8">
      <c r="A1140" s="90"/>
      <c r="E1140" s="91"/>
      <c r="F1140" s="91"/>
      <c r="G1140" s="91"/>
      <c r="H1140" s="90"/>
    </row>
    <row r="1141" s="60" customFormat="1" spans="1:8">
      <c r="A1141" s="90"/>
      <c r="E1141" s="91"/>
      <c r="F1141" s="91"/>
      <c r="G1141" s="91"/>
      <c r="H1141" s="90"/>
    </row>
    <row r="1142" s="60" customFormat="1" spans="1:8">
      <c r="A1142" s="90"/>
      <c r="E1142" s="91"/>
      <c r="F1142" s="91"/>
      <c r="G1142" s="91"/>
      <c r="H1142" s="90"/>
    </row>
    <row r="1143" s="60" customFormat="1" spans="1:8">
      <c r="A1143" s="90"/>
      <c r="E1143" s="91"/>
      <c r="F1143" s="91"/>
      <c r="G1143" s="91"/>
      <c r="H1143" s="90"/>
    </row>
    <row r="1144" s="60" customFormat="1" spans="1:8">
      <c r="A1144" s="90"/>
      <c r="E1144" s="91"/>
      <c r="F1144" s="91"/>
      <c r="G1144" s="91"/>
      <c r="H1144" s="90"/>
    </row>
    <row r="1145" s="60" customFormat="1" spans="1:8">
      <c r="A1145" s="90"/>
      <c r="E1145" s="91"/>
      <c r="F1145" s="91"/>
      <c r="G1145" s="91"/>
      <c r="H1145" s="90"/>
    </row>
    <row r="1146" s="60" customFormat="1" spans="1:8">
      <c r="A1146" s="90"/>
      <c r="E1146" s="91"/>
      <c r="F1146" s="91"/>
      <c r="G1146" s="91"/>
      <c r="H1146" s="90"/>
    </row>
    <row r="1147" s="60" customFormat="1" spans="1:8">
      <c r="A1147" s="90"/>
      <c r="E1147" s="91"/>
      <c r="F1147" s="91"/>
      <c r="G1147" s="91"/>
      <c r="H1147" s="90"/>
    </row>
    <row r="1148" s="60" customFormat="1" spans="1:8">
      <c r="A1148" s="90"/>
      <c r="E1148" s="91"/>
      <c r="F1148" s="91"/>
      <c r="G1148" s="91"/>
      <c r="H1148" s="90"/>
    </row>
    <row r="1149" s="60" customFormat="1" spans="1:8">
      <c r="A1149" s="90"/>
      <c r="E1149" s="91"/>
      <c r="F1149" s="91"/>
      <c r="G1149" s="91"/>
      <c r="H1149" s="90"/>
    </row>
    <row r="1150" s="60" customFormat="1" spans="1:8">
      <c r="A1150" s="90"/>
      <c r="E1150" s="91"/>
      <c r="F1150" s="91"/>
      <c r="G1150" s="91"/>
      <c r="H1150" s="90"/>
    </row>
    <row r="1151" s="60" customFormat="1" spans="1:8">
      <c r="A1151" s="90"/>
      <c r="E1151" s="91"/>
      <c r="F1151" s="91"/>
      <c r="G1151" s="91"/>
      <c r="H1151" s="90"/>
    </row>
    <row r="1152" s="60" customFormat="1" spans="1:8">
      <c r="A1152" s="90"/>
      <c r="E1152" s="91"/>
      <c r="F1152" s="91"/>
      <c r="G1152" s="91"/>
      <c r="H1152" s="90"/>
    </row>
    <row r="1153" s="60" customFormat="1" spans="1:8">
      <c r="A1153" s="90"/>
      <c r="E1153" s="91"/>
      <c r="F1153" s="91"/>
      <c r="G1153" s="91"/>
      <c r="H1153" s="90"/>
    </row>
    <row r="1154" s="60" customFormat="1" spans="1:8">
      <c r="A1154" s="90"/>
      <c r="E1154" s="91"/>
      <c r="F1154" s="91"/>
      <c r="G1154" s="91"/>
      <c r="H1154" s="90"/>
    </row>
    <row r="1155" s="60" customFormat="1" spans="1:8">
      <c r="A1155" s="90"/>
      <c r="E1155" s="91"/>
      <c r="F1155" s="91"/>
      <c r="G1155" s="91"/>
      <c r="H1155" s="90"/>
    </row>
    <row r="1156" s="60" customFormat="1" spans="1:8">
      <c r="A1156" s="90"/>
      <c r="E1156" s="91"/>
      <c r="F1156" s="91"/>
      <c r="G1156" s="91"/>
      <c r="H1156" s="90"/>
    </row>
    <row r="1157" s="60" customFormat="1" spans="1:8">
      <c r="A1157" s="90"/>
      <c r="E1157" s="91"/>
      <c r="F1157" s="91"/>
      <c r="G1157" s="91"/>
      <c r="H1157" s="90"/>
    </row>
    <row r="1158" s="60" customFormat="1" spans="1:8">
      <c r="A1158" s="90"/>
      <c r="E1158" s="91"/>
      <c r="F1158" s="91"/>
      <c r="G1158" s="91"/>
      <c r="H1158" s="90"/>
    </row>
    <row r="1159" s="60" customFormat="1" spans="1:8">
      <c r="A1159" s="90"/>
      <c r="E1159" s="91"/>
      <c r="F1159" s="91"/>
      <c r="G1159" s="91"/>
      <c r="H1159" s="90"/>
    </row>
    <row r="1160" s="60" customFormat="1" spans="1:8">
      <c r="A1160" s="90"/>
      <c r="E1160" s="91"/>
      <c r="F1160" s="91"/>
      <c r="G1160" s="91"/>
      <c r="H1160" s="90"/>
    </row>
    <row r="1161" s="60" customFormat="1" spans="1:8">
      <c r="A1161" s="90"/>
      <c r="E1161" s="91"/>
      <c r="F1161" s="91"/>
      <c r="G1161" s="91"/>
      <c r="H1161" s="90"/>
    </row>
    <row r="1162" s="60" customFormat="1" spans="1:8">
      <c r="A1162" s="90"/>
      <c r="E1162" s="91"/>
      <c r="F1162" s="91"/>
      <c r="G1162" s="91"/>
      <c r="H1162" s="90"/>
    </row>
    <row r="1163" s="60" customFormat="1" spans="1:8">
      <c r="A1163" s="90"/>
      <c r="E1163" s="91"/>
      <c r="F1163" s="91"/>
      <c r="G1163" s="91"/>
      <c r="H1163" s="90"/>
    </row>
    <row r="1164" s="60" customFormat="1" spans="1:8">
      <c r="A1164" s="90"/>
      <c r="E1164" s="91"/>
      <c r="F1164" s="91"/>
      <c r="G1164" s="91"/>
      <c r="H1164" s="90"/>
    </row>
    <row r="1165" s="60" customFormat="1" spans="1:8">
      <c r="A1165" s="90"/>
      <c r="E1165" s="91"/>
      <c r="F1165" s="91"/>
      <c r="G1165" s="91"/>
      <c r="H1165" s="90"/>
    </row>
    <row r="1166" s="60" customFormat="1" spans="1:8">
      <c r="A1166" s="90"/>
      <c r="E1166" s="91"/>
      <c r="F1166" s="91"/>
      <c r="G1166" s="91"/>
      <c r="H1166" s="90"/>
    </row>
    <row r="1167" s="60" customFormat="1" spans="1:8">
      <c r="A1167" s="90"/>
      <c r="E1167" s="91"/>
      <c r="F1167" s="91"/>
      <c r="G1167" s="91"/>
      <c r="H1167" s="90"/>
    </row>
    <row r="1168" s="60" customFormat="1" spans="1:8">
      <c r="A1168" s="90"/>
      <c r="E1168" s="91"/>
      <c r="F1168" s="91"/>
      <c r="G1168" s="91"/>
      <c r="H1168" s="90"/>
    </row>
    <row r="1169" s="60" customFormat="1" spans="1:8">
      <c r="A1169" s="90"/>
      <c r="E1169" s="91"/>
      <c r="F1169" s="91"/>
      <c r="G1169" s="91"/>
      <c r="H1169" s="90"/>
    </row>
    <row r="1170" s="60" customFormat="1" spans="1:8">
      <c r="A1170" s="90"/>
      <c r="E1170" s="91"/>
      <c r="F1170" s="91"/>
      <c r="G1170" s="91"/>
      <c r="H1170" s="90"/>
    </row>
    <row r="1171" s="60" customFormat="1" spans="1:8">
      <c r="A1171" s="90"/>
      <c r="E1171" s="91"/>
      <c r="F1171" s="91"/>
      <c r="G1171" s="91"/>
      <c r="H1171" s="90"/>
    </row>
    <row r="1172" s="60" customFormat="1" spans="1:8">
      <c r="A1172" s="90"/>
      <c r="E1172" s="91"/>
      <c r="F1172" s="91"/>
      <c r="G1172" s="91"/>
      <c r="H1172" s="90"/>
    </row>
    <row r="1173" s="60" customFormat="1" spans="1:8">
      <c r="A1173" s="90"/>
      <c r="E1173" s="91"/>
      <c r="F1173" s="91"/>
      <c r="G1173" s="91"/>
      <c r="H1173" s="90"/>
    </row>
    <row r="1174" s="60" customFormat="1" spans="1:8">
      <c r="A1174" s="90"/>
      <c r="E1174" s="91"/>
      <c r="F1174" s="91"/>
      <c r="G1174" s="91"/>
      <c r="H1174" s="90"/>
    </row>
    <row r="1175" s="60" customFormat="1" spans="1:8">
      <c r="A1175" s="90"/>
      <c r="E1175" s="91"/>
      <c r="F1175" s="91"/>
      <c r="G1175" s="91"/>
      <c r="H1175" s="90"/>
    </row>
    <row r="1176" s="60" customFormat="1" spans="1:8">
      <c r="A1176" s="90"/>
      <c r="E1176" s="91"/>
      <c r="F1176" s="91"/>
      <c r="G1176" s="91"/>
      <c r="H1176" s="90"/>
    </row>
    <row r="1177" s="60" customFormat="1" spans="1:8">
      <c r="A1177" s="90"/>
      <c r="E1177" s="91"/>
      <c r="F1177" s="91"/>
      <c r="G1177" s="91"/>
      <c r="H1177" s="90"/>
    </row>
    <row r="1178" s="60" customFormat="1" spans="1:8">
      <c r="A1178" s="90"/>
      <c r="E1178" s="91"/>
      <c r="F1178" s="91"/>
      <c r="G1178" s="91"/>
      <c r="H1178" s="90"/>
    </row>
    <row r="1179" s="60" customFormat="1" spans="1:8">
      <c r="A1179" s="90"/>
      <c r="E1179" s="91"/>
      <c r="F1179" s="91"/>
      <c r="G1179" s="91"/>
      <c r="H1179" s="90"/>
    </row>
    <row r="1180" s="60" customFormat="1" spans="1:8">
      <c r="A1180" s="90"/>
      <c r="E1180" s="91"/>
      <c r="F1180" s="91"/>
      <c r="G1180" s="91"/>
      <c r="H1180" s="90"/>
    </row>
    <row r="1181" s="60" customFormat="1" spans="1:8">
      <c r="A1181" s="90"/>
      <c r="E1181" s="91"/>
      <c r="F1181" s="91"/>
      <c r="G1181" s="91"/>
      <c r="H1181" s="90"/>
    </row>
    <row r="1182" s="60" customFormat="1" spans="1:8">
      <c r="A1182" s="90"/>
      <c r="E1182" s="91"/>
      <c r="F1182" s="91"/>
      <c r="G1182" s="91"/>
      <c r="H1182" s="90"/>
    </row>
    <row r="1183" s="60" customFormat="1" spans="1:8">
      <c r="A1183" s="90"/>
      <c r="E1183" s="91"/>
      <c r="F1183" s="91"/>
      <c r="G1183" s="91"/>
      <c r="H1183" s="90"/>
    </row>
    <row r="1184" s="60" customFormat="1" spans="1:8">
      <c r="A1184" s="90"/>
      <c r="E1184" s="91"/>
      <c r="F1184" s="91"/>
      <c r="G1184" s="91"/>
      <c r="H1184" s="90"/>
    </row>
    <row r="1185" s="60" customFormat="1" spans="1:8">
      <c r="A1185" s="90"/>
      <c r="E1185" s="91"/>
      <c r="F1185" s="91"/>
      <c r="G1185" s="91"/>
      <c r="H1185" s="90"/>
    </row>
    <row r="1186" s="60" customFormat="1" spans="1:8">
      <c r="A1186" s="90"/>
      <c r="E1186" s="91"/>
      <c r="F1186" s="91"/>
      <c r="G1186" s="91"/>
      <c r="H1186" s="90"/>
    </row>
    <row r="1187" s="60" customFormat="1" spans="1:8">
      <c r="A1187" s="90"/>
      <c r="E1187" s="91"/>
      <c r="F1187" s="91"/>
      <c r="G1187" s="91"/>
      <c r="H1187" s="90"/>
    </row>
    <row r="1188" s="60" customFormat="1" spans="1:8">
      <c r="A1188" s="90"/>
      <c r="E1188" s="91"/>
      <c r="F1188" s="91"/>
      <c r="G1188" s="91"/>
      <c r="H1188" s="90"/>
    </row>
    <row r="1189" s="60" customFormat="1" spans="1:8">
      <c r="A1189" s="90"/>
      <c r="E1189" s="91"/>
      <c r="F1189" s="91"/>
      <c r="G1189" s="91"/>
      <c r="H1189" s="90"/>
    </row>
    <row r="1190" s="60" customFormat="1" spans="1:8">
      <c r="A1190" s="90"/>
      <c r="E1190" s="91"/>
      <c r="F1190" s="91"/>
      <c r="G1190" s="91"/>
      <c r="H1190" s="90"/>
    </row>
    <row r="1191" s="60" customFormat="1" spans="1:8">
      <c r="A1191" s="90"/>
      <c r="E1191" s="91"/>
      <c r="F1191" s="91"/>
      <c r="G1191" s="91"/>
      <c r="H1191" s="90"/>
    </row>
    <row r="1192" s="60" customFormat="1" spans="1:8">
      <c r="A1192" s="90"/>
      <c r="E1192" s="91"/>
      <c r="F1192" s="91"/>
      <c r="G1192" s="91"/>
      <c r="H1192" s="90"/>
    </row>
    <row r="1193" s="60" customFormat="1" spans="1:8">
      <c r="A1193" s="90"/>
      <c r="E1193" s="91"/>
      <c r="F1193" s="91"/>
      <c r="G1193" s="91"/>
      <c r="H1193" s="90"/>
    </row>
    <row r="1194" s="60" customFormat="1" spans="1:8">
      <c r="A1194" s="90"/>
      <c r="E1194" s="91"/>
      <c r="F1194" s="91"/>
      <c r="G1194" s="91"/>
      <c r="H1194" s="90"/>
    </row>
    <row r="1195" s="60" customFormat="1" spans="1:8">
      <c r="A1195" s="90"/>
      <c r="E1195" s="91"/>
      <c r="F1195" s="91"/>
      <c r="G1195" s="91"/>
      <c r="H1195" s="90"/>
    </row>
    <row r="1196" s="60" customFormat="1" spans="1:8">
      <c r="A1196" s="90"/>
      <c r="E1196" s="91"/>
      <c r="F1196" s="91"/>
      <c r="G1196" s="91"/>
      <c r="H1196" s="90"/>
    </row>
    <row r="1197" s="60" customFormat="1" spans="1:8">
      <c r="A1197" s="90"/>
      <c r="E1197" s="91"/>
      <c r="F1197" s="91"/>
      <c r="G1197" s="91"/>
      <c r="H1197" s="90"/>
    </row>
    <row r="1198" s="60" customFormat="1" spans="1:8">
      <c r="A1198" s="90"/>
      <c r="E1198" s="91"/>
      <c r="F1198" s="91"/>
      <c r="G1198" s="91"/>
      <c r="H1198" s="90"/>
    </row>
    <row r="1199" s="60" customFormat="1" spans="1:8">
      <c r="A1199" s="90"/>
      <c r="E1199" s="91"/>
      <c r="F1199" s="91"/>
      <c r="G1199" s="91"/>
      <c r="H1199" s="90"/>
    </row>
    <row r="1200" s="60" customFormat="1" spans="1:8">
      <c r="A1200" s="90"/>
      <c r="E1200" s="91"/>
      <c r="F1200" s="91"/>
      <c r="G1200" s="91"/>
      <c r="H1200" s="90"/>
    </row>
    <row r="1201" s="60" customFormat="1" spans="1:8">
      <c r="A1201" s="90"/>
      <c r="E1201" s="91"/>
      <c r="F1201" s="91"/>
      <c r="G1201" s="91"/>
      <c r="H1201" s="90"/>
    </row>
    <row r="1202" s="60" customFormat="1" spans="1:8">
      <c r="A1202" s="90"/>
      <c r="E1202" s="91"/>
      <c r="F1202" s="91"/>
      <c r="G1202" s="91"/>
      <c r="H1202" s="90"/>
    </row>
    <row r="1203" s="60" customFormat="1" spans="1:8">
      <c r="A1203" s="90"/>
      <c r="E1203" s="91"/>
      <c r="F1203" s="91"/>
      <c r="G1203" s="91"/>
      <c r="H1203" s="90"/>
    </row>
    <row r="1204" s="60" customFormat="1" spans="1:8">
      <c r="A1204" s="90"/>
      <c r="E1204" s="91"/>
      <c r="F1204" s="91"/>
      <c r="G1204" s="91"/>
      <c r="H1204" s="90"/>
    </row>
    <row r="1205" s="60" customFormat="1" spans="1:8">
      <c r="A1205" s="90"/>
      <c r="E1205" s="91"/>
      <c r="F1205" s="91"/>
      <c r="G1205" s="91"/>
      <c r="H1205" s="90"/>
    </row>
    <row r="1206" s="60" customFormat="1" spans="1:8">
      <c r="A1206" s="90"/>
      <c r="E1206" s="91"/>
      <c r="F1206" s="91"/>
      <c r="G1206" s="91"/>
      <c r="H1206" s="90"/>
    </row>
    <row r="1207" s="60" customFormat="1" spans="1:8">
      <c r="A1207" s="90"/>
      <c r="E1207" s="91"/>
      <c r="F1207" s="91"/>
      <c r="G1207" s="91"/>
      <c r="H1207" s="90"/>
    </row>
    <row r="1208" s="60" customFormat="1" spans="1:8">
      <c r="A1208" s="90"/>
      <c r="E1208" s="91"/>
      <c r="F1208" s="91"/>
      <c r="G1208" s="91"/>
      <c r="H1208" s="90"/>
    </row>
    <row r="1209" s="60" customFormat="1" spans="1:8">
      <c r="A1209" s="90"/>
      <c r="E1209" s="91"/>
      <c r="F1209" s="91"/>
      <c r="G1209" s="91"/>
      <c r="H1209" s="90"/>
    </row>
    <row r="1210" s="60" customFormat="1" spans="1:8">
      <c r="A1210" s="90"/>
      <c r="E1210" s="91"/>
      <c r="F1210" s="91"/>
      <c r="G1210" s="91"/>
      <c r="H1210" s="90"/>
    </row>
    <row r="1211" s="60" customFormat="1" spans="1:8">
      <c r="A1211" s="90"/>
      <c r="E1211" s="91"/>
      <c r="F1211" s="91"/>
      <c r="G1211" s="91"/>
      <c r="H1211" s="90"/>
    </row>
    <row r="1212" s="60" customFormat="1" spans="1:8">
      <c r="A1212" s="90"/>
      <c r="E1212" s="91"/>
      <c r="F1212" s="91"/>
      <c r="G1212" s="91"/>
      <c r="H1212" s="90"/>
    </row>
    <row r="1213" s="60" customFormat="1" spans="1:8">
      <c r="A1213" s="90"/>
      <c r="E1213" s="91"/>
      <c r="F1213" s="91"/>
      <c r="G1213" s="91"/>
      <c r="H1213" s="90"/>
    </row>
    <row r="1214" s="60" customFormat="1" spans="1:8">
      <c r="A1214" s="90"/>
      <c r="E1214" s="91"/>
      <c r="F1214" s="91"/>
      <c r="G1214" s="91"/>
      <c r="H1214" s="90"/>
    </row>
    <row r="1215" s="60" customFormat="1" spans="1:8">
      <c r="A1215" s="90"/>
      <c r="E1215" s="91"/>
      <c r="F1215" s="91"/>
      <c r="G1215" s="91"/>
      <c r="H1215" s="90"/>
    </row>
    <row r="1216" s="60" customFormat="1" spans="1:8">
      <c r="A1216" s="90"/>
      <c r="E1216" s="91"/>
      <c r="F1216" s="91"/>
      <c r="G1216" s="91"/>
      <c r="H1216" s="90"/>
    </row>
    <row r="1217" s="60" customFormat="1" spans="1:8">
      <c r="A1217" s="90"/>
      <c r="E1217" s="91"/>
      <c r="F1217" s="91"/>
      <c r="G1217" s="91"/>
      <c r="H1217" s="90"/>
    </row>
    <row r="1218" s="60" customFormat="1" spans="1:8">
      <c r="A1218" s="90"/>
      <c r="E1218" s="91"/>
      <c r="F1218" s="91"/>
      <c r="G1218" s="91"/>
      <c r="H1218" s="90"/>
    </row>
    <row r="1219" s="60" customFormat="1" spans="1:8">
      <c r="A1219" s="90"/>
      <c r="E1219" s="91"/>
      <c r="F1219" s="91"/>
      <c r="G1219" s="91"/>
      <c r="H1219" s="90"/>
    </row>
    <row r="1220" s="60" customFormat="1" spans="1:8">
      <c r="A1220" s="90"/>
      <c r="E1220" s="91"/>
      <c r="F1220" s="91"/>
      <c r="G1220" s="91"/>
      <c r="H1220" s="90"/>
    </row>
    <row r="1221" s="60" customFormat="1" spans="1:8">
      <c r="A1221" s="90"/>
      <c r="E1221" s="91"/>
      <c r="F1221" s="91"/>
      <c r="G1221" s="91"/>
      <c r="H1221" s="90"/>
    </row>
    <row r="1222" s="60" customFormat="1" spans="1:8">
      <c r="A1222" s="90"/>
      <c r="E1222" s="91"/>
      <c r="F1222" s="91"/>
      <c r="G1222" s="91"/>
      <c r="H1222" s="90"/>
    </row>
    <row r="1223" s="60" customFormat="1" spans="1:8">
      <c r="A1223" s="90"/>
      <c r="E1223" s="91"/>
      <c r="F1223" s="91"/>
      <c r="G1223" s="91"/>
      <c r="H1223" s="90"/>
    </row>
    <row r="1224" s="60" customFormat="1" spans="1:8">
      <c r="A1224" s="90"/>
      <c r="E1224" s="91"/>
      <c r="F1224" s="91"/>
      <c r="G1224" s="91"/>
      <c r="H1224" s="90"/>
    </row>
    <row r="1225" s="60" customFormat="1" spans="1:8">
      <c r="A1225" s="90"/>
      <c r="E1225" s="91"/>
      <c r="F1225" s="91"/>
      <c r="G1225" s="91"/>
      <c r="H1225" s="90"/>
    </row>
    <row r="1226" s="60" customFormat="1" spans="1:8">
      <c r="A1226" s="90"/>
      <c r="E1226" s="91"/>
      <c r="F1226" s="91"/>
      <c r="G1226" s="91"/>
      <c r="H1226" s="90"/>
    </row>
    <row r="1227" s="60" customFormat="1" spans="1:8">
      <c r="A1227" s="90"/>
      <c r="E1227" s="91"/>
      <c r="F1227" s="91"/>
      <c r="G1227" s="91"/>
      <c r="H1227" s="90"/>
    </row>
    <row r="1228" s="60" customFormat="1" spans="1:8">
      <c r="A1228" s="90"/>
      <c r="E1228" s="91"/>
      <c r="F1228" s="91"/>
      <c r="G1228" s="91"/>
      <c r="H1228" s="90"/>
    </row>
    <row r="1229" s="60" customFormat="1" spans="1:8">
      <c r="A1229" s="90"/>
      <c r="E1229" s="91"/>
      <c r="F1229" s="91"/>
      <c r="G1229" s="91"/>
      <c r="H1229" s="90"/>
    </row>
    <row r="1230" s="60" customFormat="1" spans="1:8">
      <c r="A1230" s="90"/>
      <c r="E1230" s="91"/>
      <c r="F1230" s="91"/>
      <c r="G1230" s="91"/>
      <c r="H1230" s="90"/>
    </row>
    <row r="1231" s="60" customFormat="1" spans="1:8">
      <c r="A1231" s="90"/>
      <c r="E1231" s="91"/>
      <c r="F1231" s="91"/>
      <c r="G1231" s="91"/>
      <c r="H1231" s="90"/>
    </row>
    <row r="1232" s="60" customFormat="1" spans="1:8">
      <c r="A1232" s="90"/>
      <c r="E1232" s="91"/>
      <c r="F1232" s="91"/>
      <c r="G1232" s="91"/>
      <c r="H1232" s="90"/>
    </row>
    <row r="1233" s="60" customFormat="1" spans="1:8">
      <c r="A1233" s="90"/>
      <c r="E1233" s="91"/>
      <c r="F1233" s="91"/>
      <c r="G1233" s="91"/>
      <c r="H1233" s="90"/>
    </row>
    <row r="1234" s="60" customFormat="1" spans="1:8">
      <c r="A1234" s="90"/>
      <c r="E1234" s="91"/>
      <c r="F1234" s="91"/>
      <c r="G1234" s="91"/>
      <c r="H1234" s="90"/>
    </row>
    <row r="1235" s="60" customFormat="1" spans="1:8">
      <c r="A1235" s="90"/>
      <c r="E1235" s="91"/>
      <c r="F1235" s="91"/>
      <c r="G1235" s="91"/>
      <c r="H1235" s="90"/>
    </row>
    <row r="1236" s="60" customFormat="1" spans="1:8">
      <c r="A1236" s="90"/>
      <c r="E1236" s="91"/>
      <c r="F1236" s="91"/>
      <c r="G1236" s="91"/>
      <c r="H1236" s="90"/>
    </row>
    <row r="1237" s="60" customFormat="1" spans="1:8">
      <c r="A1237" s="90"/>
      <c r="E1237" s="91"/>
      <c r="F1237" s="91"/>
      <c r="G1237" s="91"/>
      <c r="H1237" s="90"/>
    </row>
    <row r="1238" s="60" customFormat="1" spans="1:8">
      <c r="A1238" s="90"/>
      <c r="E1238" s="91"/>
      <c r="F1238" s="91"/>
      <c r="G1238" s="91"/>
      <c r="H1238" s="90"/>
    </row>
    <row r="1239" s="60" customFormat="1" spans="1:8">
      <c r="A1239" s="90"/>
      <c r="E1239" s="91"/>
      <c r="F1239" s="91"/>
      <c r="G1239" s="91"/>
      <c r="H1239" s="90"/>
    </row>
    <row r="1240" s="60" customFormat="1" spans="1:8">
      <c r="A1240" s="90"/>
      <c r="E1240" s="91"/>
      <c r="F1240" s="91"/>
      <c r="G1240" s="91"/>
      <c r="H1240" s="90"/>
    </row>
    <row r="1241" s="60" customFormat="1" spans="1:8">
      <c r="A1241" s="90"/>
      <c r="E1241" s="91"/>
      <c r="F1241" s="91"/>
      <c r="G1241" s="91"/>
      <c r="H1241" s="90"/>
    </row>
    <row r="1242" s="60" customFormat="1" spans="1:8">
      <c r="A1242" s="90"/>
      <c r="E1242" s="91"/>
      <c r="F1242" s="91"/>
      <c r="G1242" s="91"/>
      <c r="H1242" s="90"/>
    </row>
    <row r="1243" s="60" customFormat="1" spans="1:8">
      <c r="A1243" s="90"/>
      <c r="E1243" s="91"/>
      <c r="F1243" s="91"/>
      <c r="G1243" s="91"/>
      <c r="H1243" s="90"/>
    </row>
    <row r="1244" s="60" customFormat="1" spans="1:8">
      <c r="A1244" s="90"/>
      <c r="E1244" s="91"/>
      <c r="F1244" s="91"/>
      <c r="G1244" s="91"/>
      <c r="H1244" s="90"/>
    </row>
    <row r="1245" s="60" customFormat="1" spans="1:8">
      <c r="A1245" s="90"/>
      <c r="E1245" s="91"/>
      <c r="F1245" s="91"/>
      <c r="G1245" s="91"/>
      <c r="H1245" s="90"/>
    </row>
    <row r="1246" s="60" customFormat="1" spans="1:8">
      <c r="A1246" s="90"/>
      <c r="E1246" s="91"/>
      <c r="F1246" s="91"/>
      <c r="G1246" s="91"/>
      <c r="H1246" s="90"/>
    </row>
    <row r="1247" s="60" customFormat="1" spans="1:8">
      <c r="A1247" s="90"/>
      <c r="E1247" s="91"/>
      <c r="F1247" s="91"/>
      <c r="G1247" s="91"/>
      <c r="H1247" s="90"/>
    </row>
    <row r="1248" s="60" customFormat="1" spans="1:8">
      <c r="A1248" s="90"/>
      <c r="E1248" s="91"/>
      <c r="F1248" s="91"/>
      <c r="G1248" s="91"/>
      <c r="H1248" s="90"/>
    </row>
    <row r="1249" s="60" customFormat="1" spans="1:8">
      <c r="A1249" s="90"/>
      <c r="E1249" s="91"/>
      <c r="F1249" s="91"/>
      <c r="G1249" s="91"/>
      <c r="H1249" s="90"/>
    </row>
    <row r="1250" s="60" customFormat="1" spans="1:8">
      <c r="A1250" s="90"/>
      <c r="E1250" s="91"/>
      <c r="F1250" s="91"/>
      <c r="G1250" s="91"/>
      <c r="H1250" s="90"/>
    </row>
    <row r="1251" s="60" customFormat="1" spans="1:8">
      <c r="A1251" s="90"/>
      <c r="E1251" s="91"/>
      <c r="F1251" s="91"/>
      <c r="G1251" s="91"/>
      <c r="H1251" s="90"/>
    </row>
    <row r="1252" s="60" customFormat="1" spans="1:8">
      <c r="A1252" s="90"/>
      <c r="E1252" s="91"/>
      <c r="F1252" s="91"/>
      <c r="G1252" s="91"/>
      <c r="H1252" s="90"/>
    </row>
    <row r="1253" s="60" customFormat="1" spans="1:8">
      <c r="A1253" s="90"/>
      <c r="E1253" s="91"/>
      <c r="F1253" s="91"/>
      <c r="G1253" s="91"/>
      <c r="H1253" s="90"/>
    </row>
    <row r="1254" s="60" customFormat="1" spans="1:8">
      <c r="A1254" s="90"/>
      <c r="E1254" s="91"/>
      <c r="F1254" s="91"/>
      <c r="G1254" s="91"/>
      <c r="H1254" s="90"/>
    </row>
    <row r="1255" s="60" customFormat="1" spans="1:8">
      <c r="A1255" s="90"/>
      <c r="E1255" s="91"/>
      <c r="F1255" s="91"/>
      <c r="G1255" s="91"/>
      <c r="H1255" s="90"/>
    </row>
    <row r="1256" s="60" customFormat="1" spans="1:8">
      <c r="A1256" s="90"/>
      <c r="E1256" s="91"/>
      <c r="F1256" s="91"/>
      <c r="G1256" s="91"/>
      <c r="H1256" s="90"/>
    </row>
    <row r="1257" s="60" customFormat="1" spans="1:8">
      <c r="A1257" s="90"/>
      <c r="E1257" s="91"/>
      <c r="F1257" s="91"/>
      <c r="G1257" s="91"/>
      <c r="H1257" s="90"/>
    </row>
    <row r="1258" s="60" customFormat="1" spans="1:8">
      <c r="A1258" s="90"/>
      <c r="E1258" s="91"/>
      <c r="F1258" s="91"/>
      <c r="G1258" s="91"/>
      <c r="H1258" s="90"/>
    </row>
    <row r="1259" s="60" customFormat="1" spans="1:8">
      <c r="A1259" s="90"/>
      <c r="E1259" s="91"/>
      <c r="F1259" s="91"/>
      <c r="G1259" s="91"/>
      <c r="H1259" s="90"/>
    </row>
    <row r="1260" s="60" customFormat="1" spans="1:8">
      <c r="A1260" s="90"/>
      <c r="E1260" s="91"/>
      <c r="F1260" s="91"/>
      <c r="G1260" s="91"/>
      <c r="H1260" s="90"/>
    </row>
    <row r="1261" s="60" customFormat="1" spans="1:8">
      <c r="A1261" s="90"/>
      <c r="E1261" s="91"/>
      <c r="F1261" s="91"/>
      <c r="G1261" s="91"/>
      <c r="H1261" s="90"/>
    </row>
    <row r="1262" s="60" customFormat="1" spans="1:8">
      <c r="A1262" s="90"/>
      <c r="E1262" s="91"/>
      <c r="F1262" s="91"/>
      <c r="G1262" s="91"/>
      <c r="H1262" s="90"/>
    </row>
    <row r="1263" s="60" customFormat="1" spans="1:8">
      <c r="A1263" s="90"/>
      <c r="E1263" s="91"/>
      <c r="F1263" s="91"/>
      <c r="G1263" s="91"/>
      <c r="H1263" s="90"/>
    </row>
    <row r="1264" s="60" customFormat="1" spans="1:8">
      <c r="A1264" s="90"/>
      <c r="E1264" s="91"/>
      <c r="F1264" s="91"/>
      <c r="G1264" s="91"/>
      <c r="H1264" s="90"/>
    </row>
    <row r="1265" s="60" customFormat="1" spans="1:8">
      <c r="A1265" s="90"/>
      <c r="E1265" s="91"/>
      <c r="F1265" s="91"/>
      <c r="G1265" s="91"/>
      <c r="H1265" s="90"/>
    </row>
    <row r="1266" s="60" customFormat="1" spans="1:8">
      <c r="A1266" s="90"/>
      <c r="E1266" s="91"/>
      <c r="F1266" s="91"/>
      <c r="G1266" s="91"/>
      <c r="H1266" s="90"/>
    </row>
    <row r="1267" s="60" customFormat="1" spans="1:8">
      <c r="A1267" s="90"/>
      <c r="E1267" s="91"/>
      <c r="F1267" s="91"/>
      <c r="G1267" s="91"/>
      <c r="H1267" s="90"/>
    </row>
    <row r="1268" s="60" customFormat="1" spans="1:8">
      <c r="A1268" s="90"/>
      <c r="E1268" s="91"/>
      <c r="F1268" s="91"/>
      <c r="G1268" s="91"/>
      <c r="H1268" s="90"/>
    </row>
    <row r="1269" s="60" customFormat="1" spans="1:8">
      <c r="A1269" s="90"/>
      <c r="E1269" s="91"/>
      <c r="F1269" s="91"/>
      <c r="G1269" s="91"/>
      <c r="H1269" s="90"/>
    </row>
    <row r="1270" s="60" customFormat="1" spans="1:8">
      <c r="A1270" s="90"/>
      <c r="E1270" s="91"/>
      <c r="F1270" s="91"/>
      <c r="G1270" s="91"/>
      <c r="H1270" s="90"/>
    </row>
    <row r="1271" s="60" customFormat="1" spans="1:8">
      <c r="A1271" s="90"/>
      <c r="E1271" s="91"/>
      <c r="F1271" s="91"/>
      <c r="G1271" s="91"/>
      <c r="H1271" s="90"/>
    </row>
    <row r="1272" s="60" customFormat="1" spans="1:8">
      <c r="A1272" s="90"/>
      <c r="E1272" s="91"/>
      <c r="F1272" s="91"/>
      <c r="G1272" s="91"/>
      <c r="H1272" s="90"/>
    </row>
    <row r="1273" s="60" customFormat="1" spans="1:8">
      <c r="A1273" s="90"/>
      <c r="E1273" s="91"/>
      <c r="F1273" s="91"/>
      <c r="G1273" s="91"/>
      <c r="H1273" s="90"/>
    </row>
    <row r="1274" s="60" customFormat="1" spans="1:8">
      <c r="A1274" s="90"/>
      <c r="E1274" s="91"/>
      <c r="F1274" s="91"/>
      <c r="G1274" s="91"/>
      <c r="H1274" s="90"/>
    </row>
    <row r="1275" s="60" customFormat="1" spans="1:8">
      <c r="A1275" s="90"/>
      <c r="E1275" s="91"/>
      <c r="F1275" s="91"/>
      <c r="G1275" s="91"/>
      <c r="H1275" s="90"/>
    </row>
    <row r="1276" s="60" customFormat="1" spans="1:8">
      <c r="A1276" s="90"/>
      <c r="E1276" s="91"/>
      <c r="F1276" s="91"/>
      <c r="G1276" s="91"/>
      <c r="H1276" s="90"/>
    </row>
    <row r="1277" s="60" customFormat="1" spans="1:8">
      <c r="A1277" s="90"/>
      <c r="E1277" s="91"/>
      <c r="F1277" s="91"/>
      <c r="G1277" s="91"/>
      <c r="H1277" s="90"/>
    </row>
    <row r="1278" s="60" customFormat="1" spans="1:8">
      <c r="A1278" s="90"/>
      <c r="E1278" s="91"/>
      <c r="F1278" s="91"/>
      <c r="G1278" s="91"/>
      <c r="H1278" s="90"/>
    </row>
    <row r="1279" s="60" customFormat="1" spans="1:8">
      <c r="A1279" s="90"/>
      <c r="E1279" s="91"/>
      <c r="F1279" s="91"/>
      <c r="G1279" s="91"/>
      <c r="H1279" s="90"/>
    </row>
    <row r="1280" s="60" customFormat="1" spans="1:8">
      <c r="A1280" s="90"/>
      <c r="E1280" s="91"/>
      <c r="F1280" s="91"/>
      <c r="G1280" s="91"/>
      <c r="H1280" s="90"/>
    </row>
    <row r="1281" s="60" customFormat="1" spans="1:8">
      <c r="A1281" s="90"/>
      <c r="E1281" s="91"/>
      <c r="F1281" s="91"/>
      <c r="G1281" s="91"/>
      <c r="H1281" s="90"/>
    </row>
    <row r="1282" s="60" customFormat="1" spans="1:8">
      <c r="A1282" s="90"/>
      <c r="E1282" s="91"/>
      <c r="F1282" s="91"/>
      <c r="G1282" s="91"/>
      <c r="H1282" s="90"/>
    </row>
    <row r="1283" s="60" customFormat="1" spans="1:8">
      <c r="A1283" s="90"/>
      <c r="E1283" s="91"/>
      <c r="F1283" s="91"/>
      <c r="G1283" s="91"/>
      <c r="H1283" s="90"/>
    </row>
    <row r="1284" s="60" customFormat="1" spans="1:8">
      <c r="A1284" s="90"/>
      <c r="E1284" s="91"/>
      <c r="F1284" s="91"/>
      <c r="G1284" s="91"/>
      <c r="H1284" s="90"/>
    </row>
    <row r="1285" s="60" customFormat="1" spans="1:8">
      <c r="A1285" s="90"/>
      <c r="E1285" s="91"/>
      <c r="F1285" s="91"/>
      <c r="G1285" s="91"/>
      <c r="H1285" s="90"/>
    </row>
    <row r="1286" s="60" customFormat="1" spans="1:8">
      <c r="A1286" s="90"/>
      <c r="E1286" s="91"/>
      <c r="F1286" s="91"/>
      <c r="G1286" s="91"/>
      <c r="H1286" s="90"/>
    </row>
    <row r="1287" s="60" customFormat="1" spans="1:8">
      <c r="A1287" s="90"/>
      <c r="E1287" s="91"/>
      <c r="F1287" s="91"/>
      <c r="G1287" s="91"/>
      <c r="H1287" s="90"/>
    </row>
    <row r="1288" s="60" customFormat="1" spans="1:8">
      <c r="A1288" s="90"/>
      <c r="E1288" s="91"/>
      <c r="F1288" s="91"/>
      <c r="G1288" s="91"/>
      <c r="H1288" s="90"/>
    </row>
    <row r="1289" s="60" customFormat="1" spans="1:8">
      <c r="A1289" s="90"/>
      <c r="E1289" s="91"/>
      <c r="F1289" s="91"/>
      <c r="G1289" s="91"/>
      <c r="H1289" s="90"/>
    </row>
    <row r="1290" s="60" customFormat="1" spans="1:8">
      <c r="A1290" s="90"/>
      <c r="E1290" s="91"/>
      <c r="F1290" s="91"/>
      <c r="G1290" s="91"/>
      <c r="H1290" s="90"/>
    </row>
    <row r="1291" s="60" customFormat="1" spans="1:8">
      <c r="A1291" s="90"/>
      <c r="E1291" s="91"/>
      <c r="F1291" s="91"/>
      <c r="G1291" s="91"/>
      <c r="H1291" s="90"/>
    </row>
    <row r="1292" s="60" customFormat="1" spans="1:8">
      <c r="A1292" s="90"/>
      <c r="E1292" s="91"/>
      <c r="F1292" s="91"/>
      <c r="G1292" s="91"/>
      <c r="H1292" s="90"/>
    </row>
    <row r="1293" s="60" customFormat="1" spans="1:8">
      <c r="A1293" s="90"/>
      <c r="E1293" s="91"/>
      <c r="F1293" s="91"/>
      <c r="G1293" s="91"/>
      <c r="H1293" s="90"/>
    </row>
    <row r="1294" s="60" customFormat="1" spans="1:8">
      <c r="A1294" s="90"/>
      <c r="E1294" s="91"/>
      <c r="F1294" s="91"/>
      <c r="G1294" s="91"/>
      <c r="H1294" s="90"/>
    </row>
    <row r="1295" s="60" customFormat="1" spans="1:8">
      <c r="A1295" s="90"/>
      <c r="E1295" s="91"/>
      <c r="F1295" s="91"/>
      <c r="G1295" s="91"/>
      <c r="H1295" s="90"/>
    </row>
    <row r="1296" s="60" customFormat="1" spans="1:8">
      <c r="A1296" s="90"/>
      <c r="E1296" s="91"/>
      <c r="F1296" s="91"/>
      <c r="G1296" s="91"/>
      <c r="H1296" s="90"/>
    </row>
    <row r="1297" s="60" customFormat="1" spans="1:8">
      <c r="A1297" s="90"/>
      <c r="E1297" s="91"/>
      <c r="F1297" s="91"/>
      <c r="G1297" s="91"/>
      <c r="H1297" s="90"/>
    </row>
    <row r="1298" s="60" customFormat="1" spans="1:8">
      <c r="A1298" s="90"/>
      <c r="E1298" s="91"/>
      <c r="F1298" s="91"/>
      <c r="G1298" s="91"/>
      <c r="H1298" s="90"/>
    </row>
    <row r="1299" s="60" customFormat="1" spans="1:8">
      <c r="A1299" s="90"/>
      <c r="E1299" s="91"/>
      <c r="F1299" s="91"/>
      <c r="G1299" s="91"/>
      <c r="H1299" s="90"/>
    </row>
    <row r="1300" s="60" customFormat="1" spans="1:8">
      <c r="A1300" s="90"/>
      <c r="E1300" s="91"/>
      <c r="F1300" s="91"/>
      <c r="G1300" s="91"/>
      <c r="H1300" s="90"/>
    </row>
    <row r="1301" s="60" customFormat="1" spans="1:8">
      <c r="A1301" s="90"/>
      <c r="E1301" s="91"/>
      <c r="F1301" s="91"/>
      <c r="G1301" s="91"/>
      <c r="H1301" s="90"/>
    </row>
    <row r="1302" s="60" customFormat="1" spans="1:8">
      <c r="A1302" s="90"/>
      <c r="E1302" s="91"/>
      <c r="F1302" s="91"/>
      <c r="G1302" s="91"/>
      <c r="H1302" s="90"/>
    </row>
    <row r="1303" s="60" customFormat="1" spans="1:8">
      <c r="A1303" s="90"/>
      <c r="E1303" s="91"/>
      <c r="F1303" s="91"/>
      <c r="G1303" s="91"/>
      <c r="H1303" s="90"/>
    </row>
    <row r="1304" s="60" customFormat="1" spans="1:8">
      <c r="A1304" s="90"/>
      <c r="E1304" s="91"/>
      <c r="F1304" s="91"/>
      <c r="G1304" s="91"/>
      <c r="H1304" s="90"/>
    </row>
    <row r="1305" s="60" customFormat="1" spans="1:8">
      <c r="A1305" s="90"/>
      <c r="E1305" s="91"/>
      <c r="F1305" s="91"/>
      <c r="G1305" s="91"/>
      <c r="H1305" s="90"/>
    </row>
    <row r="1306" s="60" customFormat="1" spans="1:8">
      <c r="A1306" s="90"/>
      <c r="E1306" s="91"/>
      <c r="F1306" s="91"/>
      <c r="G1306" s="91"/>
      <c r="H1306" s="90"/>
    </row>
    <row r="1307" s="60" customFormat="1" spans="1:8">
      <c r="A1307" s="90"/>
      <c r="E1307" s="91"/>
      <c r="F1307" s="91"/>
      <c r="G1307" s="91"/>
      <c r="H1307" s="90"/>
    </row>
    <row r="1308" s="60" customFormat="1" spans="1:8">
      <c r="A1308" s="90"/>
      <c r="E1308" s="91"/>
      <c r="F1308" s="91"/>
      <c r="G1308" s="91"/>
      <c r="H1308" s="90"/>
    </row>
    <row r="1309" s="60" customFormat="1" spans="1:8">
      <c r="A1309" s="90"/>
      <c r="E1309" s="91"/>
      <c r="F1309" s="91"/>
      <c r="G1309" s="91"/>
      <c r="H1309" s="90"/>
    </row>
    <row r="1310" s="60" customFormat="1" spans="1:8">
      <c r="A1310" s="90"/>
      <c r="E1310" s="91"/>
      <c r="F1310" s="91"/>
      <c r="G1310" s="91"/>
      <c r="H1310" s="90"/>
    </row>
    <row r="1311" s="60" customFormat="1" spans="1:8">
      <c r="A1311" s="90"/>
      <c r="E1311" s="91"/>
      <c r="F1311" s="91"/>
      <c r="G1311" s="91"/>
      <c r="H1311" s="90"/>
    </row>
    <row r="1312" s="60" customFormat="1" spans="1:8">
      <c r="A1312" s="90"/>
      <c r="E1312" s="91"/>
      <c r="F1312" s="91"/>
      <c r="G1312" s="91"/>
      <c r="H1312" s="90"/>
    </row>
    <row r="1313" s="60" customFormat="1" spans="1:8">
      <c r="A1313" s="90"/>
      <c r="E1313" s="91"/>
      <c r="F1313" s="91"/>
      <c r="G1313" s="91"/>
      <c r="H1313" s="90"/>
    </row>
    <row r="1314" s="60" customFormat="1" spans="1:8">
      <c r="A1314" s="90"/>
      <c r="E1314" s="91"/>
      <c r="F1314" s="91"/>
      <c r="G1314" s="91"/>
      <c r="H1314" s="90"/>
    </row>
    <row r="1315" s="60" customFormat="1" spans="1:8">
      <c r="A1315" s="90"/>
      <c r="E1315" s="91"/>
      <c r="F1315" s="91"/>
      <c r="G1315" s="91"/>
      <c r="H1315" s="90"/>
    </row>
    <row r="1316" s="60" customFormat="1" spans="1:8">
      <c r="A1316" s="90"/>
      <c r="E1316" s="91"/>
      <c r="F1316" s="91"/>
      <c r="G1316" s="91"/>
      <c r="H1316" s="90"/>
    </row>
    <row r="1317" s="60" customFormat="1" spans="1:8">
      <c r="A1317" s="90"/>
      <c r="E1317" s="91"/>
      <c r="F1317" s="91"/>
      <c r="G1317" s="91"/>
      <c r="H1317" s="90"/>
    </row>
    <row r="1318" s="60" customFormat="1" spans="1:8">
      <c r="A1318" s="90"/>
      <c r="E1318" s="91"/>
      <c r="F1318" s="91"/>
      <c r="G1318" s="91"/>
      <c r="H1318" s="90"/>
    </row>
    <row r="1319" s="60" customFormat="1" spans="1:8">
      <c r="A1319" s="90"/>
      <c r="E1319" s="91"/>
      <c r="F1319" s="91"/>
      <c r="G1319" s="91"/>
      <c r="H1319" s="90"/>
    </row>
    <row r="1320" s="60" customFormat="1" spans="1:8">
      <c r="A1320" s="90"/>
      <c r="E1320" s="91"/>
      <c r="F1320" s="91"/>
      <c r="G1320" s="91"/>
      <c r="H1320" s="90"/>
    </row>
    <row r="1321" s="60" customFormat="1" spans="1:8">
      <c r="A1321" s="90"/>
      <c r="E1321" s="91"/>
      <c r="F1321" s="91"/>
      <c r="G1321" s="91"/>
      <c r="H1321" s="90"/>
    </row>
    <row r="1322" s="60" customFormat="1" spans="1:8">
      <c r="A1322" s="90"/>
      <c r="E1322" s="91"/>
      <c r="F1322" s="91"/>
      <c r="G1322" s="91"/>
      <c r="H1322" s="90"/>
    </row>
    <row r="1323" s="60" customFormat="1" spans="1:8">
      <c r="A1323" s="90"/>
      <c r="E1323" s="91"/>
      <c r="F1323" s="91"/>
      <c r="G1323" s="91"/>
      <c r="H1323" s="90"/>
    </row>
    <row r="1324" s="60" customFormat="1" spans="1:8">
      <c r="A1324" s="90"/>
      <c r="E1324" s="91"/>
      <c r="F1324" s="91"/>
      <c r="G1324" s="91"/>
      <c r="H1324" s="90"/>
    </row>
    <row r="1325" s="60" customFormat="1" spans="1:8">
      <c r="A1325" s="90"/>
      <c r="E1325" s="91"/>
      <c r="F1325" s="91"/>
      <c r="G1325" s="91"/>
      <c r="H1325" s="90"/>
    </row>
    <row r="1326" s="60" customFormat="1" spans="1:8">
      <c r="A1326" s="90"/>
      <c r="E1326" s="91"/>
      <c r="F1326" s="91"/>
      <c r="G1326" s="91"/>
      <c r="H1326" s="90"/>
    </row>
    <row r="1327" s="60" customFormat="1" spans="1:8">
      <c r="A1327" s="90"/>
      <c r="E1327" s="91"/>
      <c r="F1327" s="91"/>
      <c r="G1327" s="91"/>
      <c r="H1327" s="90"/>
    </row>
    <row r="1328" s="60" customFormat="1" spans="1:8">
      <c r="A1328" s="90"/>
      <c r="E1328" s="91"/>
      <c r="F1328" s="91"/>
      <c r="G1328" s="91"/>
      <c r="H1328" s="90"/>
    </row>
    <row r="1329" s="60" customFormat="1" spans="1:8">
      <c r="A1329" s="90"/>
      <c r="E1329" s="91"/>
      <c r="F1329" s="91"/>
      <c r="G1329" s="91"/>
      <c r="H1329" s="90"/>
    </row>
    <row r="1330" s="60" customFormat="1" spans="1:8">
      <c r="A1330" s="90"/>
      <c r="E1330" s="91"/>
      <c r="F1330" s="91"/>
      <c r="G1330" s="91"/>
      <c r="H1330" s="90"/>
    </row>
    <row r="1331" s="60" customFormat="1" spans="1:8">
      <c r="A1331" s="90"/>
      <c r="E1331" s="91"/>
      <c r="F1331" s="91"/>
      <c r="G1331" s="91"/>
      <c r="H1331" s="90"/>
    </row>
    <row r="1332" s="60" customFormat="1" spans="1:8">
      <c r="A1332" s="90"/>
      <c r="E1332" s="91"/>
      <c r="F1332" s="91"/>
      <c r="G1332" s="91"/>
      <c r="H1332" s="90"/>
    </row>
    <row r="1333" s="60" customFormat="1" spans="1:8">
      <c r="A1333" s="90"/>
      <c r="E1333" s="91"/>
      <c r="F1333" s="91"/>
      <c r="G1333" s="91"/>
      <c r="H1333" s="90"/>
    </row>
    <row r="1334" s="60" customFormat="1" spans="1:8">
      <c r="A1334" s="90"/>
      <c r="E1334" s="91"/>
      <c r="F1334" s="91"/>
      <c r="G1334" s="91"/>
      <c r="H1334" s="90"/>
    </row>
    <row r="1335" s="60" customFormat="1" spans="1:8">
      <c r="A1335" s="90"/>
      <c r="E1335" s="91"/>
      <c r="F1335" s="91"/>
      <c r="G1335" s="91"/>
      <c r="H1335" s="90"/>
    </row>
    <row r="1336" s="60" customFormat="1" spans="1:8">
      <c r="A1336" s="90"/>
      <c r="E1336" s="91"/>
      <c r="F1336" s="91"/>
      <c r="G1336" s="91"/>
      <c r="H1336" s="90"/>
    </row>
    <row r="1337" s="60" customFormat="1" spans="1:8">
      <c r="A1337" s="90"/>
      <c r="E1337" s="91"/>
      <c r="F1337" s="91"/>
      <c r="G1337" s="91"/>
      <c r="H1337" s="90"/>
    </row>
    <row r="1338" s="60" customFormat="1" spans="1:8">
      <c r="A1338" s="90"/>
      <c r="E1338" s="91"/>
      <c r="F1338" s="91"/>
      <c r="G1338" s="91"/>
      <c r="H1338" s="90"/>
    </row>
    <row r="1339" s="60" customFormat="1" spans="1:8">
      <c r="A1339" s="90"/>
      <c r="E1339" s="91"/>
      <c r="F1339" s="91"/>
      <c r="G1339" s="91"/>
      <c r="H1339" s="90"/>
    </row>
    <row r="1340" s="60" customFormat="1" spans="1:8">
      <c r="A1340" s="90"/>
      <c r="E1340" s="91"/>
      <c r="F1340" s="91"/>
      <c r="G1340" s="91"/>
      <c r="H1340" s="90"/>
    </row>
    <row r="1341" s="60" customFormat="1" spans="1:8">
      <c r="A1341" s="90"/>
      <c r="E1341" s="91"/>
      <c r="F1341" s="91"/>
      <c r="G1341" s="91"/>
      <c r="H1341" s="90"/>
    </row>
    <row r="1342" s="60" customFormat="1" spans="1:8">
      <c r="A1342" s="90"/>
      <c r="E1342" s="91"/>
      <c r="F1342" s="91"/>
      <c r="G1342" s="91"/>
      <c r="H1342" s="90"/>
    </row>
    <row r="1343" s="60" customFormat="1" spans="1:8">
      <c r="A1343" s="90"/>
      <c r="E1343" s="91"/>
      <c r="F1343" s="91"/>
      <c r="G1343" s="91"/>
      <c r="H1343" s="90"/>
    </row>
    <row r="1344" s="60" customFormat="1" spans="1:8">
      <c r="A1344" s="90"/>
      <c r="E1344" s="91"/>
      <c r="F1344" s="91"/>
      <c r="G1344" s="91"/>
      <c r="H1344" s="90"/>
    </row>
    <row r="1345" s="60" customFormat="1" spans="1:8">
      <c r="A1345" s="90"/>
      <c r="E1345" s="91"/>
      <c r="F1345" s="91"/>
      <c r="G1345" s="91"/>
      <c r="H1345" s="90"/>
    </row>
    <row r="1346" s="60" customFormat="1" spans="1:8">
      <c r="A1346" s="90"/>
      <c r="E1346" s="91"/>
      <c r="F1346" s="91"/>
      <c r="G1346" s="91"/>
      <c r="H1346" s="90"/>
    </row>
    <row r="1347" s="60" customFormat="1" spans="1:8">
      <c r="A1347" s="90"/>
      <c r="E1347" s="91"/>
      <c r="F1347" s="91"/>
      <c r="G1347" s="91"/>
      <c r="H1347" s="90"/>
    </row>
    <row r="1348" s="60" customFormat="1" spans="1:8">
      <c r="A1348" s="90"/>
      <c r="E1348" s="91"/>
      <c r="F1348" s="91"/>
      <c r="G1348" s="91"/>
      <c r="H1348" s="90"/>
    </row>
    <row r="1349" s="60" customFormat="1" spans="1:8">
      <c r="A1349" s="90"/>
      <c r="E1349" s="91"/>
      <c r="F1349" s="91"/>
      <c r="G1349" s="91"/>
      <c r="H1349" s="90"/>
    </row>
    <row r="1350" s="60" customFormat="1" spans="1:8">
      <c r="A1350" s="90"/>
      <c r="E1350" s="91"/>
      <c r="F1350" s="91"/>
      <c r="G1350" s="91"/>
      <c r="H1350" s="90"/>
    </row>
    <row r="1351" s="60" customFormat="1" spans="1:8">
      <c r="A1351" s="90"/>
      <c r="E1351" s="91"/>
      <c r="F1351" s="91"/>
      <c r="G1351" s="91"/>
      <c r="H1351" s="90"/>
    </row>
    <row r="1352" s="60" customFormat="1" spans="1:8">
      <c r="A1352" s="90"/>
      <c r="E1352" s="91"/>
      <c r="F1352" s="91"/>
      <c r="G1352" s="91"/>
      <c r="H1352" s="90"/>
    </row>
    <row r="1353" s="60" customFormat="1" spans="1:8">
      <c r="A1353" s="90"/>
      <c r="E1353" s="91"/>
      <c r="F1353" s="91"/>
      <c r="G1353" s="91"/>
      <c r="H1353" s="90"/>
    </row>
    <row r="1354" s="60" customFormat="1" spans="1:8">
      <c r="A1354" s="90"/>
      <c r="E1354" s="91"/>
      <c r="F1354" s="91"/>
      <c r="G1354" s="91"/>
      <c r="H1354" s="90"/>
    </row>
    <row r="1355" s="60" customFormat="1" spans="1:8">
      <c r="A1355" s="90"/>
      <c r="E1355" s="91"/>
      <c r="F1355" s="91"/>
      <c r="G1355" s="91"/>
      <c r="H1355" s="90"/>
    </row>
    <row r="1356" s="60" customFormat="1" spans="1:8">
      <c r="A1356" s="90"/>
      <c r="E1356" s="91"/>
      <c r="F1356" s="91"/>
      <c r="G1356" s="91"/>
      <c r="H1356" s="90"/>
    </row>
    <row r="1357" s="60" customFormat="1" spans="1:8">
      <c r="A1357" s="90"/>
      <c r="E1357" s="91"/>
      <c r="F1357" s="91"/>
      <c r="G1357" s="91"/>
      <c r="H1357" s="90"/>
    </row>
    <row r="1358" s="60" customFormat="1" spans="1:8">
      <c r="A1358" s="90"/>
      <c r="E1358" s="91"/>
      <c r="F1358" s="91"/>
      <c r="G1358" s="91"/>
      <c r="H1358" s="90"/>
    </row>
    <row r="1359" s="60" customFormat="1" spans="1:8">
      <c r="A1359" s="90"/>
      <c r="E1359" s="91"/>
      <c r="F1359" s="91"/>
      <c r="G1359" s="91"/>
      <c r="H1359" s="90"/>
    </row>
    <row r="1360" s="60" customFormat="1" spans="1:8">
      <c r="A1360" s="90"/>
      <c r="E1360" s="91"/>
      <c r="F1360" s="91"/>
      <c r="G1360" s="91"/>
      <c r="H1360" s="90"/>
    </row>
    <row r="1361" s="60" customFormat="1" spans="1:8">
      <c r="A1361" s="90"/>
      <c r="E1361" s="91"/>
      <c r="F1361" s="91"/>
      <c r="G1361" s="91"/>
      <c r="H1361" s="90"/>
    </row>
    <row r="1362" s="60" customFormat="1" spans="1:8">
      <c r="A1362" s="90"/>
      <c r="E1362" s="91"/>
      <c r="F1362" s="91"/>
      <c r="G1362" s="91"/>
      <c r="H1362" s="90"/>
    </row>
    <row r="1363" s="60" customFormat="1" spans="1:8">
      <c r="A1363" s="90"/>
      <c r="E1363" s="91"/>
      <c r="F1363" s="91"/>
      <c r="G1363" s="91"/>
      <c r="H1363" s="90"/>
    </row>
    <row r="1364" s="60" customFormat="1" spans="1:8">
      <c r="A1364" s="90"/>
      <c r="E1364" s="91"/>
      <c r="F1364" s="91"/>
      <c r="G1364" s="91"/>
      <c r="H1364" s="90"/>
    </row>
    <row r="1365" s="60" customFormat="1" spans="1:8">
      <c r="A1365" s="90"/>
      <c r="E1365" s="91"/>
      <c r="F1365" s="91"/>
      <c r="G1365" s="91"/>
      <c r="H1365" s="90"/>
    </row>
    <row r="1366" s="60" customFormat="1" spans="1:8">
      <c r="A1366" s="90"/>
      <c r="E1366" s="91"/>
      <c r="F1366" s="91"/>
      <c r="G1366" s="91"/>
      <c r="H1366" s="90"/>
    </row>
    <row r="1367" s="60" customFormat="1" spans="1:8">
      <c r="A1367" s="90"/>
      <c r="E1367" s="91"/>
      <c r="F1367" s="91"/>
      <c r="G1367" s="91"/>
      <c r="H1367" s="90"/>
    </row>
    <row r="1368" s="60" customFormat="1" spans="1:8">
      <c r="A1368" s="90"/>
      <c r="E1368" s="91"/>
      <c r="F1368" s="91"/>
      <c r="G1368" s="91"/>
      <c r="H1368" s="90"/>
    </row>
    <row r="1369" s="60" customFormat="1" spans="1:8">
      <c r="A1369" s="90"/>
      <c r="E1369" s="91"/>
      <c r="F1369" s="91"/>
      <c r="G1369" s="91"/>
      <c r="H1369" s="90"/>
    </row>
    <row r="1370" s="60" customFormat="1" spans="1:8">
      <c r="A1370" s="90"/>
      <c r="E1370" s="91"/>
      <c r="F1370" s="91"/>
      <c r="G1370" s="91"/>
      <c r="H1370" s="90"/>
    </row>
    <row r="1371" s="60" customFormat="1" spans="1:8">
      <c r="A1371" s="90"/>
      <c r="E1371" s="91"/>
      <c r="F1371" s="91"/>
      <c r="G1371" s="91"/>
      <c r="H1371" s="90"/>
    </row>
    <row r="1372" s="60" customFormat="1" spans="1:8">
      <c r="A1372" s="90"/>
      <c r="E1372" s="91"/>
      <c r="F1372" s="91"/>
      <c r="G1372" s="91"/>
      <c r="H1372" s="90"/>
    </row>
    <row r="1373" s="60" customFormat="1" spans="1:8">
      <c r="A1373" s="90"/>
      <c r="E1373" s="91"/>
      <c r="F1373" s="91"/>
      <c r="G1373" s="91"/>
      <c r="H1373" s="90"/>
    </row>
    <row r="1374" s="60" customFormat="1" spans="1:8">
      <c r="A1374" s="90"/>
      <c r="E1374" s="91"/>
      <c r="F1374" s="91"/>
      <c r="G1374" s="91"/>
      <c r="H1374" s="90"/>
    </row>
    <row r="1375" s="60" customFormat="1" spans="1:8">
      <c r="A1375" s="90"/>
      <c r="E1375" s="91"/>
      <c r="F1375" s="91"/>
      <c r="G1375" s="91"/>
      <c r="H1375" s="90"/>
    </row>
    <row r="1376" s="60" customFormat="1" spans="1:8">
      <c r="A1376" s="90"/>
      <c r="E1376" s="91"/>
      <c r="F1376" s="91"/>
      <c r="G1376" s="91"/>
      <c r="H1376" s="90"/>
    </row>
    <row r="1377" s="60" customFormat="1" spans="1:8">
      <c r="A1377" s="90"/>
      <c r="E1377" s="91"/>
      <c r="F1377" s="91"/>
      <c r="G1377" s="91"/>
      <c r="H1377" s="90"/>
    </row>
    <row r="1378" s="60" customFormat="1" spans="1:8">
      <c r="A1378" s="90"/>
      <c r="E1378" s="91"/>
      <c r="F1378" s="91"/>
      <c r="G1378" s="91"/>
      <c r="H1378" s="90"/>
    </row>
    <row r="1379" s="60" customFormat="1" spans="1:8">
      <c r="A1379" s="90"/>
      <c r="E1379" s="91"/>
      <c r="F1379" s="91"/>
      <c r="G1379" s="91"/>
      <c r="H1379" s="90"/>
    </row>
    <row r="1380" s="60" customFormat="1" spans="1:8">
      <c r="A1380" s="90"/>
      <c r="E1380" s="91"/>
      <c r="F1380" s="91"/>
      <c r="G1380" s="91"/>
      <c r="H1380" s="90"/>
    </row>
    <row r="1381" s="60" customFormat="1" spans="1:8">
      <c r="A1381" s="90"/>
      <c r="E1381" s="91"/>
      <c r="F1381" s="91"/>
      <c r="G1381" s="91"/>
      <c r="H1381" s="90"/>
    </row>
    <row r="1382" s="60" customFormat="1" spans="1:8">
      <c r="A1382" s="90"/>
      <c r="E1382" s="91"/>
      <c r="F1382" s="91"/>
      <c r="G1382" s="91"/>
      <c r="H1382" s="90"/>
    </row>
    <row r="1383" s="60" customFormat="1" spans="1:8">
      <c r="A1383" s="90"/>
      <c r="E1383" s="91"/>
      <c r="F1383" s="91"/>
      <c r="G1383" s="91"/>
      <c r="H1383" s="90"/>
    </row>
    <row r="1384" s="60" customFormat="1" spans="1:8">
      <c r="A1384" s="90"/>
      <c r="E1384" s="91"/>
      <c r="F1384" s="91"/>
      <c r="G1384" s="91"/>
      <c r="H1384" s="90"/>
    </row>
    <row r="1385" s="60" customFormat="1" spans="1:8">
      <c r="A1385" s="90"/>
      <c r="E1385" s="91"/>
      <c r="F1385" s="91"/>
      <c r="G1385" s="91"/>
      <c r="H1385" s="90"/>
    </row>
    <row r="1386" s="60" customFormat="1" spans="1:8">
      <c r="A1386" s="90"/>
      <c r="E1386" s="91"/>
      <c r="F1386" s="91"/>
      <c r="G1386" s="91"/>
      <c r="H1386" s="90"/>
    </row>
  </sheetData>
  <mergeCells count="13">
    <mergeCell ref="A1:R1"/>
    <mergeCell ref="F3:K3"/>
    <mergeCell ref="O3:P3"/>
    <mergeCell ref="A3:A4"/>
    <mergeCell ref="B3:B4"/>
    <mergeCell ref="C3:C4"/>
    <mergeCell ref="D3:D4"/>
    <mergeCell ref="E3:E4"/>
    <mergeCell ref="L3:L4"/>
    <mergeCell ref="M3:M4"/>
    <mergeCell ref="N3:N4"/>
    <mergeCell ref="Q3:Q4"/>
    <mergeCell ref="R3:R4"/>
  </mergeCells>
  <pageMargins left="0.747916666666667" right="0.354166666666667" top="0.984027777777778" bottom="0.98402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opLeftCell="A16" workbookViewId="0">
      <selection activeCell="G48" sqref="G48"/>
    </sheetView>
  </sheetViews>
  <sheetFormatPr defaultColWidth="9" defaultRowHeight="14.25"/>
  <cols>
    <col min="1" max="1" width="6" customWidth="1"/>
    <col min="2" max="2" width="9.125" customWidth="1"/>
    <col min="3" max="3" width="30.75" customWidth="1"/>
    <col min="4" max="5" width="15.25" customWidth="1"/>
    <col min="6" max="6" width="11.75" customWidth="1"/>
    <col min="7" max="7" width="10.75" customWidth="1"/>
    <col min="8" max="8" width="11.125" customWidth="1"/>
    <col min="12" max="12" width="9" style="43"/>
  </cols>
  <sheetData>
    <row r="1" ht="30" customHeight="1" spans="1:12">
      <c r="A1" s="44" t="s">
        <v>219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ht="24" customHeight="1" spans="1:8">
      <c r="A2" s="44"/>
      <c r="B2" s="45"/>
      <c r="C2" s="45"/>
      <c r="D2" s="45"/>
      <c r="E2" s="44"/>
      <c r="F2" s="44"/>
      <c r="G2" s="44"/>
      <c r="H2" s="44"/>
    </row>
    <row r="3" ht="30" customHeight="1" spans="1:12">
      <c r="A3" s="46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220</v>
      </c>
      <c r="G3" s="19" t="s">
        <v>221</v>
      </c>
      <c r="H3" s="19" t="s">
        <v>222</v>
      </c>
      <c r="I3" s="19" t="s">
        <v>10</v>
      </c>
      <c r="J3" s="54" t="s">
        <v>222</v>
      </c>
      <c r="K3" s="19" t="s">
        <v>223</v>
      </c>
      <c r="L3" s="19" t="s">
        <v>12</v>
      </c>
    </row>
    <row r="4" ht="30" customHeight="1" spans="1:12">
      <c r="A4" s="47"/>
      <c r="B4" s="19"/>
      <c r="C4" s="19"/>
      <c r="D4" s="19"/>
      <c r="E4" s="19"/>
      <c r="F4" s="19"/>
      <c r="G4" s="19"/>
      <c r="H4" s="19"/>
      <c r="I4" s="19"/>
      <c r="J4" s="55"/>
      <c r="K4" s="19"/>
      <c r="L4" s="19"/>
    </row>
    <row r="5" ht="30" customHeight="1" spans="1:12">
      <c r="A5" s="48">
        <v>1</v>
      </c>
      <c r="B5" s="21" t="s">
        <v>33</v>
      </c>
      <c r="C5" s="22" t="s">
        <v>224</v>
      </c>
      <c r="D5" s="21" t="s">
        <v>225</v>
      </c>
      <c r="E5" s="22" t="s">
        <v>226</v>
      </c>
      <c r="F5" s="49">
        <v>1.46</v>
      </c>
      <c r="G5" s="49">
        <v>25.55</v>
      </c>
      <c r="H5" s="50">
        <f>G5*80/MAX(G$4:G$51)</f>
        <v>80</v>
      </c>
      <c r="I5" s="50">
        <v>6.94</v>
      </c>
      <c r="J5" s="50">
        <f>I5*(20/I14)</f>
        <v>10.1610541727672</v>
      </c>
      <c r="K5" s="56">
        <f>H5+J5</f>
        <v>90.1610541727672</v>
      </c>
      <c r="L5" s="26" t="s">
        <v>20</v>
      </c>
    </row>
    <row r="6" ht="30" customHeight="1" spans="1:12">
      <c r="A6" s="48">
        <v>2</v>
      </c>
      <c r="B6" s="21" t="s">
        <v>33</v>
      </c>
      <c r="C6" s="22" t="s">
        <v>227</v>
      </c>
      <c r="D6" s="21" t="s">
        <v>228</v>
      </c>
      <c r="E6" s="22" t="s">
        <v>229</v>
      </c>
      <c r="F6" s="49">
        <v>1.485</v>
      </c>
      <c r="G6" s="49">
        <v>20.57</v>
      </c>
      <c r="H6" s="50">
        <f>G6*80/MAX(G$4:G$51)</f>
        <v>64.4070450097847</v>
      </c>
      <c r="I6" s="50">
        <v>11.775</v>
      </c>
      <c r="J6" s="50">
        <f>I6*(20/I14)</f>
        <v>17.2401171303075</v>
      </c>
      <c r="K6" s="56">
        <f t="shared" ref="K6:K52" si="0">H6+J6</f>
        <v>81.6471621400922</v>
      </c>
      <c r="L6" s="26" t="s">
        <v>23</v>
      </c>
    </row>
    <row r="7" ht="30" customHeight="1" spans="1:12">
      <c r="A7" s="48">
        <v>3</v>
      </c>
      <c r="B7" s="21" t="s">
        <v>16</v>
      </c>
      <c r="C7" s="22" t="s">
        <v>230</v>
      </c>
      <c r="D7" s="21" t="s">
        <v>231</v>
      </c>
      <c r="E7" s="22" t="s">
        <v>232</v>
      </c>
      <c r="F7" s="49">
        <v>1.415</v>
      </c>
      <c r="G7" s="49">
        <v>20.63</v>
      </c>
      <c r="H7" s="50">
        <f>G7*80/MAX(G$4:G$51)</f>
        <v>64.5949119373777</v>
      </c>
      <c r="I7" s="50">
        <v>2.965</v>
      </c>
      <c r="J7" s="50">
        <f>I7*(20/I14)</f>
        <v>4.3411420204978</v>
      </c>
      <c r="K7" s="56">
        <f t="shared" si="0"/>
        <v>68.9360539578755</v>
      </c>
      <c r="L7" s="26" t="s">
        <v>28</v>
      </c>
    </row>
    <row r="8" ht="30" customHeight="1" spans="1:12">
      <c r="A8" s="48">
        <v>4</v>
      </c>
      <c r="B8" s="21" t="s">
        <v>33</v>
      </c>
      <c r="C8" s="22" t="s">
        <v>233</v>
      </c>
      <c r="D8" s="21" t="s">
        <v>234</v>
      </c>
      <c r="E8" s="22" t="s">
        <v>235</v>
      </c>
      <c r="F8" s="49">
        <v>1.39</v>
      </c>
      <c r="G8" s="49">
        <v>20.45</v>
      </c>
      <c r="H8" s="50">
        <f>G8*80/MAX(G$4:G$51)</f>
        <v>64.0313111545988</v>
      </c>
      <c r="I8" s="50">
        <v>0</v>
      </c>
      <c r="J8" s="50">
        <f>I8*(20/I14)</f>
        <v>0</v>
      </c>
      <c r="K8" s="56">
        <f t="shared" si="0"/>
        <v>64.0313111545988</v>
      </c>
      <c r="L8" s="26" t="s">
        <v>32</v>
      </c>
    </row>
    <row r="9" ht="30" customHeight="1" spans="1:12">
      <c r="A9" s="48">
        <v>5</v>
      </c>
      <c r="B9" s="21" t="s">
        <v>33</v>
      </c>
      <c r="C9" s="22" t="s">
        <v>236</v>
      </c>
      <c r="D9" s="21" t="s">
        <v>237</v>
      </c>
      <c r="E9" s="22" t="s">
        <v>238</v>
      </c>
      <c r="F9" s="49">
        <v>1.47</v>
      </c>
      <c r="G9" s="49">
        <v>13.525</v>
      </c>
      <c r="H9" s="50">
        <f>G9*80/MAX(G$4:G$51)</f>
        <v>42.3483365949119</v>
      </c>
      <c r="I9" s="50">
        <v>5.56</v>
      </c>
      <c r="J9" s="50">
        <f>I9*(20/I14)</f>
        <v>8.14055636896047</v>
      </c>
      <c r="K9" s="56">
        <f t="shared" si="0"/>
        <v>50.4888929638724</v>
      </c>
      <c r="L9" s="26" t="s">
        <v>32</v>
      </c>
    </row>
    <row r="10" ht="30" customHeight="1" spans="1:12">
      <c r="A10" s="48">
        <v>6</v>
      </c>
      <c r="B10" s="21" t="s">
        <v>33</v>
      </c>
      <c r="C10" s="22" t="s">
        <v>239</v>
      </c>
      <c r="D10" s="21" t="s">
        <v>240</v>
      </c>
      <c r="E10" s="22" t="s">
        <v>241</v>
      </c>
      <c r="F10" s="49">
        <v>1.49</v>
      </c>
      <c r="G10" s="49">
        <v>14.995</v>
      </c>
      <c r="H10" s="50">
        <f>G10*80/MAX(G$4:G$51)</f>
        <v>46.9510763209393</v>
      </c>
      <c r="I10" s="50">
        <v>0</v>
      </c>
      <c r="J10" s="50">
        <f>I10*(20/I14)</f>
        <v>0</v>
      </c>
      <c r="K10" s="56">
        <f t="shared" si="0"/>
        <v>46.9510763209393</v>
      </c>
      <c r="L10" s="26" t="s">
        <v>32</v>
      </c>
    </row>
    <row r="11" ht="30" customHeight="1" spans="1:12">
      <c r="A11" s="48">
        <v>7</v>
      </c>
      <c r="B11" s="21" t="s">
        <v>16</v>
      </c>
      <c r="C11" s="22" t="s">
        <v>242</v>
      </c>
      <c r="D11" s="21" t="s">
        <v>243</v>
      </c>
      <c r="E11" s="22" t="s">
        <v>244</v>
      </c>
      <c r="F11" s="49">
        <v>1.47</v>
      </c>
      <c r="G11" s="49">
        <v>13.215</v>
      </c>
      <c r="H11" s="50">
        <f>G11*80/MAX(G$4:G$51)</f>
        <v>41.3776908023483</v>
      </c>
      <c r="I11" s="50">
        <v>2.836</v>
      </c>
      <c r="J11" s="50">
        <f>I11*(20/I14)</f>
        <v>4.15226939970717</v>
      </c>
      <c r="K11" s="56">
        <f t="shared" si="0"/>
        <v>45.5299602020555</v>
      </c>
      <c r="L11" s="26" t="s">
        <v>32</v>
      </c>
    </row>
    <row r="12" ht="30" customHeight="1" spans="1:12">
      <c r="A12" s="48">
        <v>8</v>
      </c>
      <c r="B12" s="21" t="s">
        <v>16</v>
      </c>
      <c r="C12" s="22" t="s">
        <v>245</v>
      </c>
      <c r="D12" s="21" t="s">
        <v>246</v>
      </c>
      <c r="E12" s="22" t="s">
        <v>247</v>
      </c>
      <c r="F12" s="49">
        <v>1.495</v>
      </c>
      <c r="G12" s="49">
        <v>13.155</v>
      </c>
      <c r="H12" s="50">
        <f>G12*80/MAX(G$4:G$51)</f>
        <v>41.1898238747554</v>
      </c>
      <c r="I12" s="50">
        <v>2.55</v>
      </c>
      <c r="J12" s="50">
        <f>I12*(20/I14)</f>
        <v>3.73352855051244</v>
      </c>
      <c r="K12" s="56">
        <f t="shared" si="0"/>
        <v>44.9233524252678</v>
      </c>
      <c r="L12" s="26" t="s">
        <v>32</v>
      </c>
    </row>
    <row r="13" ht="30" customHeight="1" spans="1:12">
      <c r="A13" s="48">
        <v>9</v>
      </c>
      <c r="B13" s="21" t="s">
        <v>57</v>
      </c>
      <c r="C13" s="22" t="s">
        <v>248</v>
      </c>
      <c r="D13" s="21" t="s">
        <v>249</v>
      </c>
      <c r="E13" s="22" t="s">
        <v>250</v>
      </c>
      <c r="F13" s="49">
        <v>1.48</v>
      </c>
      <c r="G13" s="49">
        <v>11.985</v>
      </c>
      <c r="H13" s="50">
        <f>G13*80/MAX(G$4:G$51)</f>
        <v>37.5264187866928</v>
      </c>
      <c r="I13" s="50">
        <v>1.3</v>
      </c>
      <c r="J13" s="50">
        <f>I13*(20/I14)</f>
        <v>1.90336749633968</v>
      </c>
      <c r="K13" s="56">
        <f t="shared" si="0"/>
        <v>39.4297862830324</v>
      </c>
      <c r="L13" s="26" t="s">
        <v>52</v>
      </c>
    </row>
    <row r="14" ht="30" customHeight="1" spans="1:12">
      <c r="A14" s="48">
        <v>10</v>
      </c>
      <c r="B14" s="21" t="s">
        <v>16</v>
      </c>
      <c r="C14" s="22" t="s">
        <v>251</v>
      </c>
      <c r="D14" s="21" t="s">
        <v>252</v>
      </c>
      <c r="E14" s="22" t="s">
        <v>253</v>
      </c>
      <c r="F14" s="49">
        <v>1.425</v>
      </c>
      <c r="G14" s="49">
        <v>6.835</v>
      </c>
      <c r="H14" s="50">
        <f>G14*80/MAX(G$4:G$51)</f>
        <v>21.4011741682975</v>
      </c>
      <c r="I14" s="50">
        <v>13.66</v>
      </c>
      <c r="J14" s="50">
        <f>I14*(20/I14)</f>
        <v>20</v>
      </c>
      <c r="K14" s="56">
        <f t="shared" si="0"/>
        <v>41.4011741682975</v>
      </c>
      <c r="L14" s="26" t="s">
        <v>52</v>
      </c>
    </row>
    <row r="15" ht="30" customHeight="1" spans="1:12">
      <c r="A15" s="48">
        <v>11</v>
      </c>
      <c r="B15" s="21" t="s">
        <v>161</v>
      </c>
      <c r="C15" s="22" t="s">
        <v>254</v>
      </c>
      <c r="D15" s="21" t="s">
        <v>255</v>
      </c>
      <c r="E15" s="22" t="s">
        <v>256</v>
      </c>
      <c r="F15" s="49">
        <v>1.425</v>
      </c>
      <c r="G15" s="49">
        <v>6.99</v>
      </c>
      <c r="H15" s="50">
        <f>G15*80/MAX(G$4:G$51)</f>
        <v>21.8864970645793</v>
      </c>
      <c r="I15" s="50">
        <v>12.96</v>
      </c>
      <c r="J15" s="50">
        <f>I15*(20/I14)</f>
        <v>18.9751098096633</v>
      </c>
      <c r="K15" s="56">
        <f t="shared" si="0"/>
        <v>40.8616068742425</v>
      </c>
      <c r="L15" s="26" t="s">
        <v>52</v>
      </c>
    </row>
    <row r="16" ht="30" customHeight="1" spans="1:12">
      <c r="A16" s="48">
        <v>12</v>
      </c>
      <c r="B16" s="21" t="s">
        <v>57</v>
      </c>
      <c r="C16" s="22" t="s">
        <v>257</v>
      </c>
      <c r="D16" s="21" t="s">
        <v>258</v>
      </c>
      <c r="E16" s="22" t="s">
        <v>259</v>
      </c>
      <c r="F16" s="49">
        <v>1.335</v>
      </c>
      <c r="G16" s="49">
        <v>9.41</v>
      </c>
      <c r="H16" s="50">
        <f>G16*80/MAX(G$4:G$51)</f>
        <v>29.4637964774951</v>
      </c>
      <c r="I16" s="50">
        <v>4.32</v>
      </c>
      <c r="J16" s="50">
        <f>I16*(20/I14)</f>
        <v>6.32503660322108</v>
      </c>
      <c r="K16" s="56">
        <f t="shared" si="0"/>
        <v>35.7888330807162</v>
      </c>
      <c r="L16" s="26" t="s">
        <v>52</v>
      </c>
    </row>
    <row r="17" ht="30" customHeight="1" spans="1:12">
      <c r="A17" s="48">
        <v>13</v>
      </c>
      <c r="B17" s="21" t="s">
        <v>37</v>
      </c>
      <c r="C17" s="22" t="s">
        <v>260</v>
      </c>
      <c r="D17" s="21" t="s">
        <v>261</v>
      </c>
      <c r="E17" s="22" t="s">
        <v>262</v>
      </c>
      <c r="F17" s="49">
        <v>1.49</v>
      </c>
      <c r="G17" s="49">
        <v>9.43</v>
      </c>
      <c r="H17" s="50">
        <f>G17*80/MAX(G$4:G$51)</f>
        <v>29.5264187866928</v>
      </c>
      <c r="I17" s="50">
        <v>3.36</v>
      </c>
      <c r="J17" s="50">
        <f>I17*(20/I14)</f>
        <v>4.9194729136164</v>
      </c>
      <c r="K17" s="56">
        <f t="shared" si="0"/>
        <v>34.4458917003092</v>
      </c>
      <c r="L17" s="26" t="s">
        <v>52</v>
      </c>
    </row>
    <row r="18" ht="30" customHeight="1" spans="1:12">
      <c r="A18" s="48">
        <v>14</v>
      </c>
      <c r="B18" s="21" t="s">
        <v>16</v>
      </c>
      <c r="C18" s="22" t="s">
        <v>263</v>
      </c>
      <c r="D18" s="21" t="s">
        <v>264</v>
      </c>
      <c r="E18" s="22" t="s">
        <v>265</v>
      </c>
      <c r="F18" s="49">
        <v>1.5</v>
      </c>
      <c r="G18" s="49">
        <v>8.605</v>
      </c>
      <c r="H18" s="50">
        <f>G18*80/MAX(G$4:G$51)</f>
        <v>26.9432485322896</v>
      </c>
      <c r="I18" s="50">
        <v>5.848</v>
      </c>
      <c r="J18" s="50">
        <f>I18*(20/I14)</f>
        <v>8.56222547584187</v>
      </c>
      <c r="K18" s="56">
        <f t="shared" si="0"/>
        <v>35.5054740081315</v>
      </c>
      <c r="L18" s="26" t="s">
        <v>52</v>
      </c>
    </row>
    <row r="19" ht="30" customHeight="1" spans="1:12">
      <c r="A19" s="48">
        <v>15</v>
      </c>
      <c r="B19" s="21" t="s">
        <v>37</v>
      </c>
      <c r="C19" s="22" t="s">
        <v>266</v>
      </c>
      <c r="D19" s="21" t="s">
        <v>267</v>
      </c>
      <c r="E19" s="22" t="s">
        <v>268</v>
      </c>
      <c r="F19" s="49">
        <v>1.365</v>
      </c>
      <c r="G19" s="49">
        <v>6.94</v>
      </c>
      <c r="H19" s="50">
        <f>G19*80/MAX(G$4:G$51)</f>
        <v>21.7299412915851</v>
      </c>
      <c r="I19" s="50">
        <v>10.66</v>
      </c>
      <c r="J19" s="50">
        <f>I19*(20/I14)</f>
        <v>15.6076134699854</v>
      </c>
      <c r="K19" s="56">
        <f t="shared" si="0"/>
        <v>37.3375547615705</v>
      </c>
      <c r="L19" s="26" t="s">
        <v>52</v>
      </c>
    </row>
    <row r="20" ht="30" customHeight="1" spans="1:12">
      <c r="A20" s="48">
        <v>16</v>
      </c>
      <c r="B20" s="21" t="s">
        <v>37</v>
      </c>
      <c r="C20" s="22" t="s">
        <v>269</v>
      </c>
      <c r="D20" s="21" t="s">
        <v>270</v>
      </c>
      <c r="E20" s="22" t="s">
        <v>271</v>
      </c>
      <c r="F20" s="49">
        <v>1.395</v>
      </c>
      <c r="G20" s="49">
        <v>8.165</v>
      </c>
      <c r="H20" s="50">
        <f>G20*80/MAX(G$4:G$51)</f>
        <v>25.5655577299413</v>
      </c>
      <c r="I20" s="50">
        <v>4.61</v>
      </c>
      <c r="J20" s="50">
        <f>I20*(20/I14)</f>
        <v>6.74963396778917</v>
      </c>
      <c r="K20" s="56">
        <f t="shared" si="0"/>
        <v>32.3151916977305</v>
      </c>
      <c r="L20" s="26" t="s">
        <v>52</v>
      </c>
    </row>
    <row r="21" ht="30" customHeight="1" spans="1:12">
      <c r="A21" s="48">
        <v>17</v>
      </c>
      <c r="B21" s="21" t="s">
        <v>57</v>
      </c>
      <c r="C21" s="22" t="s">
        <v>272</v>
      </c>
      <c r="D21" s="21" t="s">
        <v>273</v>
      </c>
      <c r="E21" s="22" t="s">
        <v>274</v>
      </c>
      <c r="F21" s="49">
        <v>1.39</v>
      </c>
      <c r="G21" s="49">
        <v>9.31</v>
      </c>
      <c r="H21" s="50">
        <f>G21*80/MAX(G$4:G$51)</f>
        <v>29.1506849315069</v>
      </c>
      <c r="I21" s="50">
        <v>0.88</v>
      </c>
      <c r="J21" s="50">
        <f>I21*(20/I14)</f>
        <v>1.28843338213763</v>
      </c>
      <c r="K21" s="56">
        <f t="shared" si="0"/>
        <v>30.4391183136445</v>
      </c>
      <c r="L21" s="26" t="s">
        <v>52</v>
      </c>
    </row>
    <row r="22" ht="30" customHeight="1" spans="1:12">
      <c r="A22" s="48">
        <v>18</v>
      </c>
      <c r="B22" s="21" t="s">
        <v>53</v>
      </c>
      <c r="C22" s="22" t="s">
        <v>275</v>
      </c>
      <c r="D22" s="21" t="s">
        <v>276</v>
      </c>
      <c r="E22" s="22" t="s">
        <v>277</v>
      </c>
      <c r="F22" s="49">
        <v>1.375</v>
      </c>
      <c r="G22" s="49">
        <v>7.795</v>
      </c>
      <c r="H22" s="50">
        <f>G22*80/MAX(G$4:G$51)</f>
        <v>24.4070450097847</v>
      </c>
      <c r="I22" s="50">
        <v>2.95</v>
      </c>
      <c r="J22" s="50">
        <f>I22*(20/I14)</f>
        <v>4.31918008784773</v>
      </c>
      <c r="K22" s="56">
        <f t="shared" si="0"/>
        <v>28.7262250976325</v>
      </c>
      <c r="L22" s="26" t="s">
        <v>52</v>
      </c>
    </row>
    <row r="23" ht="30" customHeight="1" spans="1:12">
      <c r="A23" s="48">
        <v>19</v>
      </c>
      <c r="B23" s="21" t="s">
        <v>37</v>
      </c>
      <c r="C23" s="22" t="s">
        <v>278</v>
      </c>
      <c r="D23" s="21" t="s">
        <v>279</v>
      </c>
      <c r="E23" s="22" t="s">
        <v>280</v>
      </c>
      <c r="F23" s="49">
        <v>1.465</v>
      </c>
      <c r="G23" s="49">
        <v>6.485</v>
      </c>
      <c r="H23" s="50">
        <f>G23*80/MAX(G$4:G$51)</f>
        <v>20.3052837573386</v>
      </c>
      <c r="I23" s="50">
        <v>5.35</v>
      </c>
      <c r="J23" s="50">
        <f>I23*(20/I14)</f>
        <v>7.83308931185944</v>
      </c>
      <c r="K23" s="56">
        <f t="shared" si="0"/>
        <v>28.138373069198</v>
      </c>
      <c r="L23" s="26" t="s">
        <v>52</v>
      </c>
    </row>
    <row r="24" ht="30" customHeight="1" spans="1:12">
      <c r="A24" s="48">
        <v>20</v>
      </c>
      <c r="B24" s="21" t="s">
        <v>134</v>
      </c>
      <c r="C24" s="22" t="s">
        <v>281</v>
      </c>
      <c r="D24" s="21" t="s">
        <v>282</v>
      </c>
      <c r="E24" s="22" t="s">
        <v>283</v>
      </c>
      <c r="F24" s="49">
        <v>1.475</v>
      </c>
      <c r="G24" s="49">
        <v>5.7</v>
      </c>
      <c r="H24" s="50">
        <f>G24*80/MAX(G$4:G$51)</f>
        <v>17.8473581213307</v>
      </c>
      <c r="I24" s="50">
        <v>7.39</v>
      </c>
      <c r="J24" s="50">
        <f>I24*(20/I14)</f>
        <v>10.8199121522694</v>
      </c>
      <c r="K24" s="56">
        <f t="shared" si="0"/>
        <v>28.6672702736001</v>
      </c>
      <c r="L24" s="26" t="s">
        <v>52</v>
      </c>
    </row>
    <row r="25" ht="30" customHeight="1" spans="1:12">
      <c r="A25" s="48">
        <v>21</v>
      </c>
      <c r="B25" s="21" t="s">
        <v>16</v>
      </c>
      <c r="C25" s="22" t="s">
        <v>284</v>
      </c>
      <c r="D25" s="21" t="s">
        <v>285</v>
      </c>
      <c r="E25" s="22" t="s">
        <v>286</v>
      </c>
      <c r="F25" s="49">
        <v>1.47</v>
      </c>
      <c r="G25" s="49">
        <v>4.89</v>
      </c>
      <c r="H25" s="50">
        <f>G25*80/MAX(G$4:G$51)</f>
        <v>15.3111545988258</v>
      </c>
      <c r="I25" s="50">
        <v>9.015</v>
      </c>
      <c r="J25" s="50">
        <f>I25*(20/I14)</f>
        <v>13.199121522694</v>
      </c>
      <c r="K25" s="56">
        <f t="shared" si="0"/>
        <v>28.5102761215198</v>
      </c>
      <c r="L25" s="26" t="s">
        <v>52</v>
      </c>
    </row>
    <row r="26" ht="30" customHeight="1" spans="1:12">
      <c r="A26" s="48">
        <v>22</v>
      </c>
      <c r="B26" s="21" t="s">
        <v>134</v>
      </c>
      <c r="C26" s="22" t="s">
        <v>287</v>
      </c>
      <c r="D26" s="21" t="s">
        <v>288</v>
      </c>
      <c r="E26" s="22" t="s">
        <v>289</v>
      </c>
      <c r="F26" s="49">
        <v>1.5</v>
      </c>
      <c r="G26" s="49">
        <v>5.22</v>
      </c>
      <c r="H26" s="50">
        <f>G26*80/MAX(G$4:G$51)</f>
        <v>16.3444227005871</v>
      </c>
      <c r="I26" s="50">
        <v>7.42</v>
      </c>
      <c r="J26" s="50">
        <f>I26*(20/I14)</f>
        <v>10.8638360175695</v>
      </c>
      <c r="K26" s="56">
        <f t="shared" si="0"/>
        <v>27.2082587181566</v>
      </c>
      <c r="L26" s="26" t="s">
        <v>52</v>
      </c>
    </row>
    <row r="27" ht="30" customHeight="1" spans="1:12">
      <c r="A27" s="48">
        <v>23</v>
      </c>
      <c r="B27" s="27" t="s">
        <v>86</v>
      </c>
      <c r="C27" s="28" t="s">
        <v>290</v>
      </c>
      <c r="D27" s="27" t="s">
        <v>291</v>
      </c>
      <c r="E27" s="28" t="s">
        <v>292</v>
      </c>
      <c r="F27" s="51">
        <v>1.325</v>
      </c>
      <c r="G27" s="51">
        <v>3.18</v>
      </c>
      <c r="H27" s="52">
        <f>G27*80/MAX(G$4:G$51)</f>
        <v>9.95694716242661</v>
      </c>
      <c r="I27" s="52">
        <v>11.83</v>
      </c>
      <c r="J27" s="52">
        <f>I27*(20/I14)</f>
        <v>17.3206442166911</v>
      </c>
      <c r="K27" s="39">
        <f t="shared" si="0"/>
        <v>27.2775913791177</v>
      </c>
      <c r="L27" s="26" t="s">
        <v>52</v>
      </c>
    </row>
    <row r="28" ht="30" customHeight="1" spans="1:12">
      <c r="A28" s="48">
        <v>24</v>
      </c>
      <c r="B28" s="27" t="s">
        <v>24</v>
      </c>
      <c r="C28" s="28" t="s">
        <v>293</v>
      </c>
      <c r="D28" s="27" t="s">
        <v>294</v>
      </c>
      <c r="E28" s="28" t="s">
        <v>295</v>
      </c>
      <c r="F28" s="51">
        <v>1.48</v>
      </c>
      <c r="G28" s="51">
        <v>5.705</v>
      </c>
      <c r="H28" s="52">
        <f>G28*80/MAX(G$4:G$51)</f>
        <v>17.8630136986301</v>
      </c>
      <c r="I28" s="52">
        <v>4.742</v>
      </c>
      <c r="J28" s="52">
        <f>I28*(20/I14)</f>
        <v>6.94289897510981</v>
      </c>
      <c r="K28" s="39">
        <f t="shared" si="0"/>
        <v>24.8059126737399</v>
      </c>
      <c r="L28" s="26" t="s">
        <v>52</v>
      </c>
    </row>
    <row r="29" ht="30" customHeight="1" spans="1:12">
      <c r="A29" s="48">
        <v>25</v>
      </c>
      <c r="B29" s="27" t="s">
        <v>86</v>
      </c>
      <c r="C29" s="28" t="s">
        <v>296</v>
      </c>
      <c r="D29" s="27" t="s">
        <v>297</v>
      </c>
      <c r="E29" s="28" t="s">
        <v>298</v>
      </c>
      <c r="F29" s="51">
        <v>1.5</v>
      </c>
      <c r="G29" s="51">
        <v>6.975</v>
      </c>
      <c r="H29" s="52">
        <f>G29*80/MAX(G$4:G$51)</f>
        <v>21.839530332681</v>
      </c>
      <c r="I29" s="52">
        <v>0.987</v>
      </c>
      <c r="J29" s="52">
        <f>I29*(20/I14)</f>
        <v>1.44509516837482</v>
      </c>
      <c r="K29" s="39">
        <f t="shared" si="0"/>
        <v>23.2846255010558</v>
      </c>
      <c r="L29" s="26" t="s">
        <v>127</v>
      </c>
    </row>
    <row r="30" ht="30" customHeight="1" spans="1:12">
      <c r="A30" s="48">
        <v>26</v>
      </c>
      <c r="B30" s="21" t="s">
        <v>57</v>
      </c>
      <c r="C30" s="22" t="s">
        <v>299</v>
      </c>
      <c r="D30" s="21" t="s">
        <v>300</v>
      </c>
      <c r="E30" s="22" t="s">
        <v>301</v>
      </c>
      <c r="F30" s="49">
        <v>1.44</v>
      </c>
      <c r="G30" s="49">
        <v>4.845</v>
      </c>
      <c r="H30" s="50">
        <f>G30*80/MAX(G$4:G$51)</f>
        <v>15.1702544031311</v>
      </c>
      <c r="I30" s="50">
        <v>5.02</v>
      </c>
      <c r="J30" s="50">
        <f>I30*(20/I14)</f>
        <v>7.34992679355783</v>
      </c>
      <c r="K30" s="56">
        <f t="shared" si="0"/>
        <v>22.5201811966889</v>
      </c>
      <c r="L30" s="26" t="s">
        <v>127</v>
      </c>
    </row>
    <row r="31" ht="30" customHeight="1" spans="1:12">
      <c r="A31" s="48">
        <v>27</v>
      </c>
      <c r="B31" s="21" t="s">
        <v>16</v>
      </c>
      <c r="C31" s="22" t="s">
        <v>302</v>
      </c>
      <c r="D31" s="21" t="s">
        <v>303</v>
      </c>
      <c r="E31" s="22" t="s">
        <v>304</v>
      </c>
      <c r="F31" s="49">
        <v>1.32</v>
      </c>
      <c r="G31" s="49">
        <v>5.885</v>
      </c>
      <c r="H31" s="50">
        <f>G31*80/MAX(G$4:G$51)</f>
        <v>18.426614481409</v>
      </c>
      <c r="I31" s="50">
        <v>1.72</v>
      </c>
      <c r="J31" s="50">
        <f>I31*(20/I14)</f>
        <v>2.51830161054173</v>
      </c>
      <c r="K31" s="56">
        <f t="shared" si="0"/>
        <v>20.9449160919507</v>
      </c>
      <c r="L31" s="26" t="s">
        <v>127</v>
      </c>
    </row>
    <row r="32" ht="30" customHeight="1" spans="1:12">
      <c r="A32" s="48">
        <v>28</v>
      </c>
      <c r="B32" s="21" t="s">
        <v>57</v>
      </c>
      <c r="C32" s="22" t="s">
        <v>305</v>
      </c>
      <c r="D32" s="21" t="s">
        <v>306</v>
      </c>
      <c r="E32" s="22" t="s">
        <v>307</v>
      </c>
      <c r="F32" s="49">
        <v>1.365</v>
      </c>
      <c r="G32" s="49">
        <v>4.9</v>
      </c>
      <c r="H32" s="50">
        <f>G32*80/MAX(G$4:G$51)</f>
        <v>15.3424657534247</v>
      </c>
      <c r="I32" s="50">
        <v>3.35</v>
      </c>
      <c r="J32" s="50">
        <f>I32*(20/I14)</f>
        <v>4.90483162518302</v>
      </c>
      <c r="K32" s="56">
        <f t="shared" si="0"/>
        <v>20.2472973786077</v>
      </c>
      <c r="L32" s="26" t="s">
        <v>127</v>
      </c>
    </row>
    <row r="33" ht="30" customHeight="1" spans="1:12">
      <c r="A33" s="48">
        <v>29</v>
      </c>
      <c r="B33" s="21" t="s">
        <v>24</v>
      </c>
      <c r="C33" s="22" t="s">
        <v>308</v>
      </c>
      <c r="D33" s="21" t="s">
        <v>309</v>
      </c>
      <c r="E33" s="22" t="s">
        <v>295</v>
      </c>
      <c r="F33" s="49">
        <v>1.41</v>
      </c>
      <c r="G33" s="49">
        <v>5.285</v>
      </c>
      <c r="H33" s="50">
        <f>G33*80/MAX(G$4:G$51)</f>
        <v>16.5479452054795</v>
      </c>
      <c r="I33" s="50">
        <v>2.12</v>
      </c>
      <c r="J33" s="50">
        <f>I33*(20/I14)</f>
        <v>3.10395314787701</v>
      </c>
      <c r="K33" s="56">
        <f t="shared" si="0"/>
        <v>19.6518983533565</v>
      </c>
      <c r="L33" s="26" t="s">
        <v>127</v>
      </c>
    </row>
    <row r="34" ht="30" customHeight="1" spans="1:12">
      <c r="A34" s="48">
        <v>30</v>
      </c>
      <c r="B34" s="21" t="s">
        <v>86</v>
      </c>
      <c r="C34" s="22" t="s">
        <v>310</v>
      </c>
      <c r="D34" s="21" t="s">
        <v>311</v>
      </c>
      <c r="E34" s="22" t="s">
        <v>312</v>
      </c>
      <c r="F34" s="49">
        <v>1.5</v>
      </c>
      <c r="G34" s="49">
        <v>3.67</v>
      </c>
      <c r="H34" s="50">
        <f>G34*80/MAX(G$4:G$51)</f>
        <v>11.4911937377691</v>
      </c>
      <c r="I34" s="50">
        <v>6.275</v>
      </c>
      <c r="J34" s="50">
        <f>I34*(20/I14)</f>
        <v>9.18740849194729</v>
      </c>
      <c r="K34" s="56">
        <f t="shared" si="0"/>
        <v>20.6786022297164</v>
      </c>
      <c r="L34" s="26" t="s">
        <v>127</v>
      </c>
    </row>
    <row r="35" ht="30" customHeight="1" spans="1:12">
      <c r="A35" s="48">
        <v>31</v>
      </c>
      <c r="B35" s="21" t="s">
        <v>134</v>
      </c>
      <c r="C35" s="22" t="s">
        <v>313</v>
      </c>
      <c r="D35" s="21" t="s">
        <v>314</v>
      </c>
      <c r="E35" s="22" t="s">
        <v>315</v>
      </c>
      <c r="F35" s="49">
        <v>1.135</v>
      </c>
      <c r="G35" s="49">
        <v>3.625</v>
      </c>
      <c r="H35" s="50">
        <f>G35*80/MAX(G$4:G$51)</f>
        <v>11.3502935420744</v>
      </c>
      <c r="I35" s="50">
        <v>6.187</v>
      </c>
      <c r="J35" s="50">
        <f>I35*(20/I14)</f>
        <v>9.05856515373353</v>
      </c>
      <c r="K35" s="56">
        <f t="shared" si="0"/>
        <v>20.4088586958079</v>
      </c>
      <c r="L35" s="26" t="s">
        <v>127</v>
      </c>
    </row>
    <row r="36" ht="30" customHeight="1" spans="1:12">
      <c r="A36" s="48">
        <v>32</v>
      </c>
      <c r="B36" s="21" t="s">
        <v>86</v>
      </c>
      <c r="C36" s="22" t="s">
        <v>316</v>
      </c>
      <c r="D36" s="21" t="s">
        <v>317</v>
      </c>
      <c r="E36" s="22" t="s">
        <v>318</v>
      </c>
      <c r="F36" s="49">
        <v>1.355</v>
      </c>
      <c r="G36" s="49">
        <v>4.08</v>
      </c>
      <c r="H36" s="50">
        <f>G36*80/MAX(G$4:G$51)</f>
        <v>12.7749510763209</v>
      </c>
      <c r="I36" s="50">
        <v>3.78</v>
      </c>
      <c r="J36" s="50">
        <f>I36*(20/I14)</f>
        <v>5.53440702781845</v>
      </c>
      <c r="K36" s="56">
        <f t="shared" si="0"/>
        <v>18.3093581041394</v>
      </c>
      <c r="L36" s="26" t="s">
        <v>127</v>
      </c>
    </row>
    <row r="37" ht="30" customHeight="1" spans="1:12">
      <c r="A37" s="48">
        <v>33</v>
      </c>
      <c r="B37" s="21" t="s">
        <v>134</v>
      </c>
      <c r="C37" s="22" t="s">
        <v>319</v>
      </c>
      <c r="D37" s="21" t="s">
        <v>320</v>
      </c>
      <c r="E37" s="22" t="s">
        <v>321</v>
      </c>
      <c r="F37" s="49">
        <v>1.49</v>
      </c>
      <c r="G37" s="49">
        <v>1.165</v>
      </c>
      <c r="H37" s="50">
        <f>G37*80/MAX(G$4:G$51)</f>
        <v>3.64774951076321</v>
      </c>
      <c r="I37" s="50">
        <v>11.53</v>
      </c>
      <c r="J37" s="50">
        <f>I37*(20/I14)</f>
        <v>16.8814055636896</v>
      </c>
      <c r="K37" s="56">
        <f t="shared" si="0"/>
        <v>20.5291550744528</v>
      </c>
      <c r="L37" s="26" t="s">
        <v>127</v>
      </c>
    </row>
    <row r="38" ht="30" customHeight="1" spans="1:12">
      <c r="A38" s="48">
        <v>34</v>
      </c>
      <c r="B38" s="21" t="s">
        <v>57</v>
      </c>
      <c r="C38" s="22" t="s">
        <v>322</v>
      </c>
      <c r="D38" s="21" t="s">
        <v>323</v>
      </c>
      <c r="E38" s="22" t="s">
        <v>324</v>
      </c>
      <c r="F38" s="49">
        <v>1.47</v>
      </c>
      <c r="G38" s="49">
        <v>3.65</v>
      </c>
      <c r="H38" s="50">
        <f>G38*80/MAX(G$4:G$51)</f>
        <v>11.4285714285714</v>
      </c>
      <c r="I38" s="50">
        <v>3.595</v>
      </c>
      <c r="J38" s="50">
        <f>I38*(20/I14)</f>
        <v>5.26354319180088</v>
      </c>
      <c r="K38" s="56">
        <f t="shared" si="0"/>
        <v>16.6921146203723</v>
      </c>
      <c r="L38" s="26" t="s">
        <v>127</v>
      </c>
    </row>
    <row r="39" ht="30" customHeight="1" spans="1:12">
      <c r="A39" s="48">
        <v>35</v>
      </c>
      <c r="B39" s="21" t="s">
        <v>86</v>
      </c>
      <c r="C39" s="22" t="s">
        <v>325</v>
      </c>
      <c r="D39" s="21" t="s">
        <v>326</v>
      </c>
      <c r="E39" s="22" t="s">
        <v>327</v>
      </c>
      <c r="F39" s="49">
        <v>1.245</v>
      </c>
      <c r="G39" s="49">
        <v>4.065</v>
      </c>
      <c r="H39" s="50">
        <f>G39*80/MAX(G$4:G$51)</f>
        <v>12.7279843444227</v>
      </c>
      <c r="I39" s="50">
        <v>2.058</v>
      </c>
      <c r="J39" s="50">
        <f>I39*(20/I14)</f>
        <v>3.01317715959004</v>
      </c>
      <c r="K39" s="56">
        <f t="shared" si="0"/>
        <v>15.7411615040127</v>
      </c>
      <c r="L39" s="26" t="s">
        <v>127</v>
      </c>
    </row>
    <row r="40" ht="30" customHeight="1" spans="1:12">
      <c r="A40" s="48">
        <v>36</v>
      </c>
      <c r="B40" s="21" t="s">
        <v>37</v>
      </c>
      <c r="C40" s="24" t="s">
        <v>328</v>
      </c>
      <c r="D40" s="21" t="s">
        <v>329</v>
      </c>
      <c r="E40" s="22" t="s">
        <v>330</v>
      </c>
      <c r="F40" s="49">
        <v>1.16</v>
      </c>
      <c r="G40" s="49">
        <v>3.225</v>
      </c>
      <c r="H40" s="50">
        <f>G40*80/MAX(G$4:G$51)</f>
        <v>10.0978473581213</v>
      </c>
      <c r="I40" s="50">
        <v>3.9</v>
      </c>
      <c r="J40" s="50">
        <f>I40*(20/I14)</f>
        <v>5.71010248901903</v>
      </c>
      <c r="K40" s="56">
        <f t="shared" si="0"/>
        <v>15.8079498471404</v>
      </c>
      <c r="L40" s="26" t="s">
        <v>127</v>
      </c>
    </row>
    <row r="41" ht="30" customHeight="1" spans="1:12">
      <c r="A41" s="48">
        <v>37</v>
      </c>
      <c r="B41" s="21" t="s">
        <v>67</v>
      </c>
      <c r="C41" s="22" t="s">
        <v>331</v>
      </c>
      <c r="D41" s="21" t="s">
        <v>332</v>
      </c>
      <c r="E41" s="22" t="s">
        <v>333</v>
      </c>
      <c r="F41" s="49">
        <v>1.11</v>
      </c>
      <c r="G41" s="49">
        <v>0.78</v>
      </c>
      <c r="H41" s="50">
        <f>G41*80/MAX(G$4:G$51)</f>
        <v>2.44227005870842</v>
      </c>
      <c r="I41" s="50">
        <v>9.87</v>
      </c>
      <c r="J41" s="50">
        <f>I41*(20/I14)</f>
        <v>14.4509516837482</v>
      </c>
      <c r="K41" s="56">
        <f t="shared" si="0"/>
        <v>16.8932217424566</v>
      </c>
      <c r="L41" s="26" t="s">
        <v>127</v>
      </c>
    </row>
    <row r="42" ht="30" customHeight="1" spans="1:12">
      <c r="A42" s="48">
        <v>38</v>
      </c>
      <c r="B42" s="21" t="s">
        <v>53</v>
      </c>
      <c r="C42" s="22" t="s">
        <v>334</v>
      </c>
      <c r="D42" s="21" t="s">
        <v>335</v>
      </c>
      <c r="E42" s="22" t="s">
        <v>277</v>
      </c>
      <c r="F42" s="49">
        <v>1.355</v>
      </c>
      <c r="G42" s="49">
        <v>3.65</v>
      </c>
      <c r="H42" s="50">
        <f>G42*80/MAX(G$4:G$51)</f>
        <v>11.4285714285714</v>
      </c>
      <c r="I42" s="50">
        <v>0.47</v>
      </c>
      <c r="J42" s="50">
        <f>I42*(20/I14)</f>
        <v>0.68814055636896</v>
      </c>
      <c r="K42" s="56">
        <f t="shared" si="0"/>
        <v>12.1167119849404</v>
      </c>
      <c r="L42" s="26" t="s">
        <v>127</v>
      </c>
    </row>
    <row r="43" ht="30" customHeight="1" spans="1:12">
      <c r="A43" s="48">
        <v>39</v>
      </c>
      <c r="B43" s="21" t="s">
        <v>100</v>
      </c>
      <c r="C43" s="22" t="s">
        <v>336</v>
      </c>
      <c r="D43" s="21" t="s">
        <v>337</v>
      </c>
      <c r="E43" s="22" t="s">
        <v>338</v>
      </c>
      <c r="F43" s="49">
        <v>1.475</v>
      </c>
      <c r="G43" s="49">
        <v>1.59</v>
      </c>
      <c r="H43" s="50">
        <f>G43*80/MAX(G$4:G$51)</f>
        <v>4.97847358121331</v>
      </c>
      <c r="I43" s="50">
        <v>2.25</v>
      </c>
      <c r="J43" s="50">
        <f>I43*(20/I14)</f>
        <v>3.29428989751098</v>
      </c>
      <c r="K43" s="56">
        <f t="shared" si="0"/>
        <v>8.27276347872429</v>
      </c>
      <c r="L43" s="26" t="s">
        <v>127</v>
      </c>
    </row>
    <row r="44" ht="30" customHeight="1" spans="1:12">
      <c r="A44" s="48">
        <v>40</v>
      </c>
      <c r="B44" s="21" t="s">
        <v>93</v>
      </c>
      <c r="C44" s="22" t="s">
        <v>339</v>
      </c>
      <c r="D44" s="21" t="s">
        <v>340</v>
      </c>
      <c r="E44" s="22" t="s">
        <v>341</v>
      </c>
      <c r="F44" s="49">
        <v>1.1</v>
      </c>
      <c r="G44" s="49">
        <v>1.965</v>
      </c>
      <c r="H44" s="50">
        <f>G44*80/MAX(G$4:G$51)</f>
        <v>6.15264187866928</v>
      </c>
      <c r="I44" s="50">
        <v>0.88</v>
      </c>
      <c r="J44" s="50">
        <f>I44*(20/I14)</f>
        <v>1.28843338213763</v>
      </c>
      <c r="K44" s="56">
        <f t="shared" si="0"/>
        <v>7.4410752608069</v>
      </c>
      <c r="L44" s="26" t="s">
        <v>127</v>
      </c>
    </row>
    <row r="45" ht="30" customHeight="1" spans="1:12">
      <c r="A45" s="48">
        <v>41</v>
      </c>
      <c r="B45" s="21" t="s">
        <v>86</v>
      </c>
      <c r="C45" s="22" t="s">
        <v>342</v>
      </c>
      <c r="D45" s="21" t="s">
        <v>343</v>
      </c>
      <c r="E45" s="22" t="s">
        <v>344</v>
      </c>
      <c r="F45" s="49">
        <v>1.135</v>
      </c>
      <c r="G45" s="49">
        <v>1.565</v>
      </c>
      <c r="H45" s="50">
        <f>G45*80/MAX(G$4:G$51)</f>
        <v>4.90019569471624</v>
      </c>
      <c r="I45" s="50">
        <v>1.323</v>
      </c>
      <c r="J45" s="50">
        <f>I45*(20/I14)</f>
        <v>1.93704245973646</v>
      </c>
      <c r="K45" s="56">
        <f t="shared" si="0"/>
        <v>6.8372381544527</v>
      </c>
      <c r="L45" s="26" t="s">
        <v>127</v>
      </c>
    </row>
    <row r="46" ht="30" customHeight="1" spans="1:12">
      <c r="A46" s="48">
        <v>42</v>
      </c>
      <c r="B46" s="21" t="s">
        <v>100</v>
      </c>
      <c r="C46" s="22" t="s">
        <v>345</v>
      </c>
      <c r="D46" s="21" t="s">
        <v>346</v>
      </c>
      <c r="E46" s="22" t="s">
        <v>347</v>
      </c>
      <c r="F46" s="49">
        <v>1.46</v>
      </c>
      <c r="G46" s="49">
        <v>1.18</v>
      </c>
      <c r="H46" s="50">
        <f>G46*80/MAX(G$4:G$51)</f>
        <v>3.69471624266145</v>
      </c>
      <c r="I46" s="50">
        <v>1.031</v>
      </c>
      <c r="J46" s="50">
        <f>I46*(20/I14)</f>
        <v>1.5095168374817</v>
      </c>
      <c r="K46" s="56">
        <f t="shared" si="0"/>
        <v>5.20423308014315</v>
      </c>
      <c r="L46" s="26" t="s">
        <v>127</v>
      </c>
    </row>
    <row r="47" s="1" customFormat="1" ht="30" customHeight="1" spans="1:12">
      <c r="A47" s="48">
        <v>43</v>
      </c>
      <c r="B47" s="27" t="s">
        <v>134</v>
      </c>
      <c r="C47" s="28" t="s">
        <v>348</v>
      </c>
      <c r="D47" s="27" t="s">
        <v>349</v>
      </c>
      <c r="E47" s="28" t="s">
        <v>350</v>
      </c>
      <c r="F47" s="51">
        <v>1.23</v>
      </c>
      <c r="G47" s="51">
        <v>0</v>
      </c>
      <c r="H47" s="52">
        <f>G47*80/MAX(G$4:G$51)</f>
        <v>0</v>
      </c>
      <c r="I47" s="52">
        <v>5.58</v>
      </c>
      <c r="J47" s="52">
        <f>I47*(20/I14)</f>
        <v>8.16983894582723</v>
      </c>
      <c r="K47" s="39">
        <f t="shared" si="0"/>
        <v>8.16983894582723</v>
      </c>
      <c r="L47" s="26" t="s">
        <v>215</v>
      </c>
    </row>
    <row r="48" s="1" customFormat="1" ht="30" customHeight="1" spans="1:12">
      <c r="A48" s="48">
        <v>44</v>
      </c>
      <c r="B48" s="27" t="s">
        <v>86</v>
      </c>
      <c r="C48" s="28" t="s">
        <v>351</v>
      </c>
      <c r="D48" s="27" t="s">
        <v>352</v>
      </c>
      <c r="E48" s="28" t="s">
        <v>353</v>
      </c>
      <c r="F48" s="51">
        <v>1.495</v>
      </c>
      <c r="G48" s="51">
        <v>0</v>
      </c>
      <c r="H48" s="52">
        <f>G48*80/MAX(G$4:G$51)</f>
        <v>0</v>
      </c>
      <c r="I48" s="52">
        <v>4.62</v>
      </c>
      <c r="J48" s="52">
        <f>I48*(20/I14)</f>
        <v>6.76427525622255</v>
      </c>
      <c r="K48" s="39">
        <f t="shared" si="0"/>
        <v>6.76427525622255</v>
      </c>
      <c r="L48" s="26" t="s">
        <v>215</v>
      </c>
    </row>
    <row r="49" s="1" customFormat="1" ht="30" customHeight="1" spans="1:12">
      <c r="A49" s="53">
        <v>45</v>
      </c>
      <c r="B49" s="27" t="s">
        <v>134</v>
      </c>
      <c r="C49" s="28" t="s">
        <v>354</v>
      </c>
      <c r="D49" s="27" t="s">
        <v>355</v>
      </c>
      <c r="E49" s="28" t="s">
        <v>356</v>
      </c>
      <c r="F49" s="51" t="s">
        <v>357</v>
      </c>
      <c r="G49" s="51">
        <v>0</v>
      </c>
      <c r="H49" s="52">
        <f>G49*80/MAX(G$4:G$51)</f>
        <v>0</v>
      </c>
      <c r="I49" s="52">
        <v>3.096</v>
      </c>
      <c r="J49" s="52">
        <f>I49*(20/I14)</f>
        <v>4.53294289897511</v>
      </c>
      <c r="K49" s="39">
        <f t="shared" si="0"/>
        <v>4.53294289897511</v>
      </c>
      <c r="L49" s="26" t="s">
        <v>215</v>
      </c>
    </row>
    <row r="50" s="1" customFormat="1" ht="30" customHeight="1" spans="1:12">
      <c r="A50" s="53">
        <v>46</v>
      </c>
      <c r="B50" s="27" t="s">
        <v>161</v>
      </c>
      <c r="C50" s="28" t="s">
        <v>358</v>
      </c>
      <c r="D50" s="27" t="s">
        <v>359</v>
      </c>
      <c r="E50" s="28" t="s">
        <v>360</v>
      </c>
      <c r="F50" s="51">
        <v>1.44</v>
      </c>
      <c r="G50" s="51">
        <v>0</v>
      </c>
      <c r="H50" s="52">
        <f>G50*80/MAX(G$4:G$51)</f>
        <v>0</v>
      </c>
      <c r="I50" s="52">
        <v>1.3</v>
      </c>
      <c r="J50" s="52">
        <f>I50*(20/I14)</f>
        <v>1.90336749633968</v>
      </c>
      <c r="K50" s="39">
        <f t="shared" si="0"/>
        <v>1.90336749633968</v>
      </c>
      <c r="L50" s="26" t="s">
        <v>215</v>
      </c>
    </row>
    <row r="51" s="1" customFormat="1" ht="30" customHeight="1" spans="1:12">
      <c r="A51" s="53">
        <v>47</v>
      </c>
      <c r="B51" s="27" t="s">
        <v>93</v>
      </c>
      <c r="C51" s="28" t="s">
        <v>361</v>
      </c>
      <c r="D51" s="27" t="s">
        <v>362</v>
      </c>
      <c r="E51" s="28" t="s">
        <v>363</v>
      </c>
      <c r="F51" s="51">
        <v>1.46</v>
      </c>
      <c r="G51" s="51">
        <v>0</v>
      </c>
      <c r="H51" s="52">
        <f>G51*80/MAX(G$4:G$51)</f>
        <v>0</v>
      </c>
      <c r="I51" s="52">
        <v>0.88</v>
      </c>
      <c r="J51" s="52">
        <f>I51*(20/I14)</f>
        <v>1.28843338213763</v>
      </c>
      <c r="K51" s="39">
        <f t="shared" si="0"/>
        <v>1.28843338213763</v>
      </c>
      <c r="L51" s="26" t="s">
        <v>215</v>
      </c>
    </row>
    <row r="52" s="1" customFormat="1" ht="30" customHeight="1" spans="1:12">
      <c r="A52" s="53">
        <v>48</v>
      </c>
      <c r="B52" s="27" t="s">
        <v>86</v>
      </c>
      <c r="C52" s="28" t="s">
        <v>364</v>
      </c>
      <c r="D52" s="27" t="s">
        <v>365</v>
      </c>
      <c r="E52" s="28" t="s">
        <v>366</v>
      </c>
      <c r="F52" s="51" t="s">
        <v>367</v>
      </c>
      <c r="G52" s="51">
        <v>0</v>
      </c>
      <c r="H52" s="52">
        <f>G52*80/MAX(G$4:G$51)</f>
        <v>0</v>
      </c>
      <c r="I52" s="52">
        <v>0.396</v>
      </c>
      <c r="J52" s="52">
        <f>I52*(20/I14)</f>
        <v>0.579795021961933</v>
      </c>
      <c r="K52" s="39">
        <f t="shared" si="0"/>
        <v>0.579795021961933</v>
      </c>
      <c r="L52" s="26" t="s">
        <v>215</v>
      </c>
    </row>
  </sheetData>
  <mergeCells count="13"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75" right="0.75" top="1" bottom="1" header="0.509027777777778" footer="0.509027777777778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opLeftCell="A7" workbookViewId="0">
      <selection activeCell="A1" sqref="A1:M1"/>
    </sheetView>
  </sheetViews>
  <sheetFormatPr defaultColWidth="9" defaultRowHeight="14.25"/>
  <cols>
    <col min="1" max="1" width="6.375" customWidth="1"/>
    <col min="3" max="3" width="24.75" customWidth="1"/>
    <col min="4" max="4" width="16.75" customWidth="1"/>
    <col min="5" max="5" width="17" customWidth="1"/>
    <col min="6" max="8" width="8.25" style="2" customWidth="1"/>
    <col min="9" max="9" width="9.375" customWidth="1"/>
    <col min="10" max="11" width="8.25" customWidth="1"/>
    <col min="12" max="12" width="8.25" style="3" customWidth="1"/>
    <col min="13" max="13" width="8.25" customWidth="1"/>
  </cols>
  <sheetData>
    <row r="1" ht="30" customHeight="1" spans="1:13">
      <c r="A1" s="4" t="s">
        <v>368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30" customHeight="1" spans="1:13">
      <c r="A2" s="5"/>
      <c r="B2" s="5"/>
      <c r="C2" s="5"/>
      <c r="D2" s="5"/>
      <c r="E2" s="5"/>
      <c r="F2" s="6"/>
      <c r="G2" s="6"/>
      <c r="H2" s="6"/>
      <c r="I2" s="5"/>
      <c r="J2" s="5"/>
      <c r="K2" s="5"/>
      <c r="L2" s="29"/>
      <c r="M2" s="5"/>
    </row>
    <row r="3" ht="19.15" customHeight="1" spans="1:13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369</v>
      </c>
      <c r="G3" s="10"/>
      <c r="H3" s="11"/>
      <c r="I3" s="30" t="s">
        <v>370</v>
      </c>
      <c r="J3" s="30" t="s">
        <v>371</v>
      </c>
      <c r="K3" s="30" t="s">
        <v>10</v>
      </c>
      <c r="L3" s="31" t="s">
        <v>372</v>
      </c>
      <c r="M3" s="30" t="s">
        <v>12</v>
      </c>
    </row>
    <row r="4" ht="17.45" customHeight="1" spans="1:13">
      <c r="A4" s="12"/>
      <c r="B4" s="13"/>
      <c r="C4" s="13"/>
      <c r="D4" s="13"/>
      <c r="E4" s="13"/>
      <c r="F4" s="14"/>
      <c r="G4" s="15"/>
      <c r="H4" s="16"/>
      <c r="I4" s="32"/>
      <c r="J4" s="32"/>
      <c r="K4" s="32"/>
      <c r="L4" s="33"/>
      <c r="M4" s="32"/>
    </row>
    <row r="5" ht="17.45" customHeight="1" spans="1:13">
      <c r="A5" s="17"/>
      <c r="B5" s="18"/>
      <c r="C5" s="18"/>
      <c r="D5" s="18"/>
      <c r="E5" s="18"/>
      <c r="F5" s="19" t="s">
        <v>373</v>
      </c>
      <c r="G5" s="19" t="s">
        <v>374</v>
      </c>
      <c r="H5" s="19" t="s">
        <v>375</v>
      </c>
      <c r="I5" s="34"/>
      <c r="J5" s="34"/>
      <c r="K5" s="34"/>
      <c r="L5" s="35"/>
      <c r="M5" s="34"/>
    </row>
    <row r="6" ht="30" customHeight="1" spans="1:13">
      <c r="A6" s="20">
        <v>1</v>
      </c>
      <c r="B6" s="21" t="s">
        <v>37</v>
      </c>
      <c r="C6" s="22" t="s">
        <v>376</v>
      </c>
      <c r="D6" s="21" t="s">
        <v>377</v>
      </c>
      <c r="E6" s="22" t="s">
        <v>378</v>
      </c>
      <c r="F6" s="23">
        <v>1.93</v>
      </c>
      <c r="G6" s="23">
        <v>1.86</v>
      </c>
      <c r="H6" s="23">
        <f>F6+G6</f>
        <v>3.79</v>
      </c>
      <c r="I6" s="25">
        <f t="shared" ref="I6:I40" si="0">H6*70/MAX(H$5:H$39)</f>
        <v>61.9859813084112</v>
      </c>
      <c r="J6" s="36">
        <v>10</v>
      </c>
      <c r="K6" s="37">
        <v>20</v>
      </c>
      <c r="L6" s="38">
        <f>I6+J6+K6</f>
        <v>91.9859813084112</v>
      </c>
      <c r="M6" s="39" t="s">
        <v>20</v>
      </c>
    </row>
    <row r="7" ht="30" customHeight="1" spans="1:13">
      <c r="A7" s="20">
        <v>2</v>
      </c>
      <c r="B7" s="21" t="s">
        <v>33</v>
      </c>
      <c r="C7" s="22" t="s">
        <v>379</v>
      </c>
      <c r="D7" s="21" t="s">
        <v>380</v>
      </c>
      <c r="E7" s="22" t="s">
        <v>381</v>
      </c>
      <c r="F7" s="23">
        <v>2.14</v>
      </c>
      <c r="G7" s="23">
        <v>2.14</v>
      </c>
      <c r="H7" s="23">
        <f>F7+G7</f>
        <v>4.28</v>
      </c>
      <c r="I7" s="25">
        <f t="shared" si="0"/>
        <v>70</v>
      </c>
      <c r="J7" s="36">
        <v>10</v>
      </c>
      <c r="K7" s="37">
        <v>10.4</v>
      </c>
      <c r="L7" s="38">
        <f t="shared" ref="L7:L40" si="1">I7+J7+K7</f>
        <v>90.4</v>
      </c>
      <c r="M7" s="39" t="s">
        <v>23</v>
      </c>
    </row>
    <row r="8" ht="30" customHeight="1" spans="1:13">
      <c r="A8" s="20">
        <v>3</v>
      </c>
      <c r="B8" s="21" t="s">
        <v>33</v>
      </c>
      <c r="C8" s="22" t="s">
        <v>382</v>
      </c>
      <c r="D8" s="21" t="s">
        <v>383</v>
      </c>
      <c r="E8" s="22" t="s">
        <v>384</v>
      </c>
      <c r="F8" s="23">
        <v>2.15</v>
      </c>
      <c r="G8" s="23">
        <v>2.06</v>
      </c>
      <c r="H8" s="23">
        <f>F8+G8</f>
        <v>4.21</v>
      </c>
      <c r="I8" s="25">
        <f t="shared" si="0"/>
        <v>68.8551401869159</v>
      </c>
      <c r="J8" s="36">
        <v>10</v>
      </c>
      <c r="K8" s="37">
        <v>10.4</v>
      </c>
      <c r="L8" s="38">
        <f t="shared" si="1"/>
        <v>89.2551401869159</v>
      </c>
      <c r="M8" s="39" t="s">
        <v>28</v>
      </c>
    </row>
    <row r="9" ht="30" customHeight="1" spans="1:13">
      <c r="A9" s="20">
        <v>4</v>
      </c>
      <c r="B9" s="21" t="s">
        <v>33</v>
      </c>
      <c r="C9" s="24" t="s">
        <v>385</v>
      </c>
      <c r="D9" s="21" t="s">
        <v>386</v>
      </c>
      <c r="E9" s="22" t="s">
        <v>387</v>
      </c>
      <c r="F9" s="23">
        <v>2.1</v>
      </c>
      <c r="G9" s="23">
        <v>2.11</v>
      </c>
      <c r="H9" s="23">
        <f>+F9+G9</f>
        <v>4.21</v>
      </c>
      <c r="I9" s="25">
        <f t="shared" si="0"/>
        <v>68.8551401869159</v>
      </c>
      <c r="J9" s="36">
        <v>10</v>
      </c>
      <c r="K9" s="37">
        <v>10.4</v>
      </c>
      <c r="L9" s="38">
        <f t="shared" si="1"/>
        <v>89.2551401869159</v>
      </c>
      <c r="M9" s="40" t="s">
        <v>32</v>
      </c>
    </row>
    <row r="10" ht="30" customHeight="1" spans="1:13">
      <c r="A10" s="20">
        <v>5</v>
      </c>
      <c r="B10" s="21" t="s">
        <v>37</v>
      </c>
      <c r="C10" s="22" t="s">
        <v>388</v>
      </c>
      <c r="D10" s="21" t="s">
        <v>389</v>
      </c>
      <c r="E10" s="22" t="s">
        <v>378</v>
      </c>
      <c r="F10" s="23">
        <v>1.77</v>
      </c>
      <c r="G10" s="23">
        <v>1.8</v>
      </c>
      <c r="H10" s="23">
        <f t="shared" ref="H10:H15" si="2">F10+G10</f>
        <v>3.57</v>
      </c>
      <c r="I10" s="25">
        <f t="shared" si="0"/>
        <v>58.3878504672897</v>
      </c>
      <c r="J10" s="36">
        <v>10</v>
      </c>
      <c r="K10" s="37">
        <v>19.2</v>
      </c>
      <c r="L10" s="38">
        <f t="shared" si="1"/>
        <v>87.5878504672897</v>
      </c>
      <c r="M10" s="40" t="s">
        <v>32</v>
      </c>
    </row>
    <row r="11" ht="30" customHeight="1" spans="1:13">
      <c r="A11" s="20">
        <v>6</v>
      </c>
      <c r="B11" s="21" t="s">
        <v>16</v>
      </c>
      <c r="C11" s="22" t="s">
        <v>390</v>
      </c>
      <c r="D11" s="21" t="s">
        <v>391</v>
      </c>
      <c r="E11" s="22" t="s">
        <v>392</v>
      </c>
      <c r="F11" s="23">
        <v>1.89</v>
      </c>
      <c r="G11" s="23">
        <v>1.94</v>
      </c>
      <c r="H11" s="23">
        <f t="shared" si="2"/>
        <v>3.83</v>
      </c>
      <c r="I11" s="25">
        <f t="shared" si="0"/>
        <v>62.6401869158879</v>
      </c>
      <c r="J11" s="36">
        <v>10</v>
      </c>
      <c r="K11" s="37">
        <v>14.4</v>
      </c>
      <c r="L11" s="38">
        <f t="shared" si="1"/>
        <v>87.0401869158879</v>
      </c>
      <c r="M11" s="40" t="s">
        <v>52</v>
      </c>
    </row>
    <row r="12" ht="30" customHeight="1" spans="1:13">
      <c r="A12" s="20">
        <v>7</v>
      </c>
      <c r="B12" s="21" t="s">
        <v>16</v>
      </c>
      <c r="C12" s="22" t="s">
        <v>393</v>
      </c>
      <c r="D12" s="21" t="s">
        <v>394</v>
      </c>
      <c r="E12" s="22" t="s">
        <v>395</v>
      </c>
      <c r="F12" s="23">
        <v>1.66</v>
      </c>
      <c r="G12" s="23">
        <v>1.97</v>
      </c>
      <c r="H12" s="23">
        <f t="shared" si="2"/>
        <v>3.63</v>
      </c>
      <c r="I12" s="25">
        <f t="shared" si="0"/>
        <v>59.3691588785047</v>
      </c>
      <c r="J12" s="36">
        <v>10</v>
      </c>
      <c r="K12" s="37">
        <v>16.8</v>
      </c>
      <c r="L12" s="38">
        <f t="shared" si="1"/>
        <v>86.1691588785047</v>
      </c>
      <c r="M12" s="40" t="s">
        <v>52</v>
      </c>
    </row>
    <row r="13" ht="30" customHeight="1" spans="1:13">
      <c r="A13" s="20">
        <v>8</v>
      </c>
      <c r="B13" s="21" t="s">
        <v>161</v>
      </c>
      <c r="C13" s="22" t="s">
        <v>396</v>
      </c>
      <c r="D13" s="21" t="s">
        <v>397</v>
      </c>
      <c r="E13" s="22" t="s">
        <v>398</v>
      </c>
      <c r="F13" s="23">
        <v>1.68</v>
      </c>
      <c r="G13" s="23">
        <v>1.65</v>
      </c>
      <c r="H13" s="23">
        <f t="shared" si="2"/>
        <v>3.33</v>
      </c>
      <c r="I13" s="25">
        <f t="shared" si="0"/>
        <v>54.4626168224299</v>
      </c>
      <c r="J13" s="36">
        <v>10</v>
      </c>
      <c r="K13" s="37">
        <v>19.2</v>
      </c>
      <c r="L13" s="38">
        <f t="shared" si="1"/>
        <v>83.6626168224299</v>
      </c>
      <c r="M13" s="40" t="s">
        <v>52</v>
      </c>
    </row>
    <row r="14" ht="30" customHeight="1" spans="1:13">
      <c r="A14" s="20">
        <v>9</v>
      </c>
      <c r="B14" s="21" t="s">
        <v>33</v>
      </c>
      <c r="C14" s="22" t="s">
        <v>399</v>
      </c>
      <c r="D14" s="21" t="s">
        <v>400</v>
      </c>
      <c r="E14" s="22" t="s">
        <v>401</v>
      </c>
      <c r="F14" s="23">
        <v>1.91</v>
      </c>
      <c r="G14" s="23">
        <v>1.87</v>
      </c>
      <c r="H14" s="23">
        <f t="shared" si="2"/>
        <v>3.78</v>
      </c>
      <c r="I14" s="25">
        <f t="shared" si="0"/>
        <v>61.8224299065421</v>
      </c>
      <c r="J14" s="36">
        <v>10</v>
      </c>
      <c r="K14" s="37">
        <v>11.2</v>
      </c>
      <c r="L14" s="38">
        <f t="shared" si="1"/>
        <v>83.0224299065421</v>
      </c>
      <c r="M14" s="40" t="s">
        <v>52</v>
      </c>
    </row>
    <row r="15" ht="30" customHeight="1" spans="1:13">
      <c r="A15" s="20">
        <v>10</v>
      </c>
      <c r="B15" s="21" t="s">
        <v>111</v>
      </c>
      <c r="C15" s="22" t="s">
        <v>402</v>
      </c>
      <c r="D15" s="21" t="s">
        <v>403</v>
      </c>
      <c r="E15" s="22" t="s">
        <v>404</v>
      </c>
      <c r="F15" s="23">
        <v>1.84</v>
      </c>
      <c r="G15" s="23">
        <v>1.82</v>
      </c>
      <c r="H15" s="23">
        <f t="shared" si="2"/>
        <v>3.66</v>
      </c>
      <c r="I15" s="25">
        <f t="shared" si="0"/>
        <v>59.8598130841121</v>
      </c>
      <c r="J15" s="36">
        <v>10</v>
      </c>
      <c r="K15" s="37">
        <v>12</v>
      </c>
      <c r="L15" s="38">
        <f t="shared" si="1"/>
        <v>81.8598130841121</v>
      </c>
      <c r="M15" s="40" t="s">
        <v>52</v>
      </c>
    </row>
    <row r="16" ht="30" customHeight="1" spans="1:13">
      <c r="A16" s="20">
        <v>11</v>
      </c>
      <c r="B16" s="21" t="s">
        <v>86</v>
      </c>
      <c r="C16" s="22" t="s">
        <v>405</v>
      </c>
      <c r="D16" s="21" t="s">
        <v>406</v>
      </c>
      <c r="E16" s="22" t="s">
        <v>407</v>
      </c>
      <c r="F16" s="23">
        <v>1.56</v>
      </c>
      <c r="G16" s="23">
        <v>1.63</v>
      </c>
      <c r="H16" s="23">
        <f>+F16+G16</f>
        <v>3.19</v>
      </c>
      <c r="I16" s="25">
        <f t="shared" si="0"/>
        <v>52.1728971962617</v>
      </c>
      <c r="J16" s="36">
        <v>10</v>
      </c>
      <c r="K16" s="37">
        <v>15.2</v>
      </c>
      <c r="L16" s="38">
        <f t="shared" si="1"/>
        <v>77.3728971962617</v>
      </c>
      <c r="M16" s="40" t="s">
        <v>52</v>
      </c>
    </row>
    <row r="17" ht="30" customHeight="1" spans="1:13">
      <c r="A17" s="20">
        <v>12</v>
      </c>
      <c r="B17" s="21" t="s">
        <v>33</v>
      </c>
      <c r="C17" s="22" t="s">
        <v>408</v>
      </c>
      <c r="D17" s="21" t="s">
        <v>409</v>
      </c>
      <c r="E17" s="22" t="s">
        <v>410</v>
      </c>
      <c r="F17" s="23">
        <v>2.05</v>
      </c>
      <c r="G17" s="23">
        <v>2.06</v>
      </c>
      <c r="H17" s="23">
        <f>F17+G17</f>
        <v>4.11</v>
      </c>
      <c r="I17" s="25">
        <f t="shared" si="0"/>
        <v>67.2196261682243</v>
      </c>
      <c r="J17" s="36">
        <v>10</v>
      </c>
      <c r="K17" s="37">
        <v>0</v>
      </c>
      <c r="L17" s="38">
        <f t="shared" si="1"/>
        <v>77.2196261682243</v>
      </c>
      <c r="M17" s="40" t="s">
        <v>52</v>
      </c>
    </row>
    <row r="18" ht="30" customHeight="1" spans="1:13">
      <c r="A18" s="20">
        <v>13</v>
      </c>
      <c r="B18" s="21" t="s">
        <v>16</v>
      </c>
      <c r="C18" s="22" t="s">
        <v>411</v>
      </c>
      <c r="D18" s="21" t="s">
        <v>412</v>
      </c>
      <c r="E18" s="22" t="s">
        <v>413</v>
      </c>
      <c r="F18" s="23">
        <v>2</v>
      </c>
      <c r="G18" s="23">
        <v>2.09</v>
      </c>
      <c r="H18" s="23">
        <f>F18+G18</f>
        <v>4.09</v>
      </c>
      <c r="I18" s="25">
        <f t="shared" si="0"/>
        <v>66.892523364486</v>
      </c>
      <c r="J18" s="36">
        <v>10</v>
      </c>
      <c r="K18" s="37">
        <v>0</v>
      </c>
      <c r="L18" s="38">
        <f t="shared" si="1"/>
        <v>76.892523364486</v>
      </c>
      <c r="M18" s="40" t="s">
        <v>52</v>
      </c>
    </row>
    <row r="19" ht="30" customHeight="1" spans="1:13">
      <c r="A19" s="20">
        <v>14</v>
      </c>
      <c r="B19" s="21" t="s">
        <v>414</v>
      </c>
      <c r="C19" s="22" t="s">
        <v>415</v>
      </c>
      <c r="D19" s="21" t="s">
        <v>416</v>
      </c>
      <c r="E19" s="22" t="s">
        <v>417</v>
      </c>
      <c r="F19" s="23">
        <v>1.57</v>
      </c>
      <c r="G19" s="23">
        <v>1.66</v>
      </c>
      <c r="H19" s="23">
        <f>+F19+G19</f>
        <v>3.23</v>
      </c>
      <c r="I19" s="25">
        <f t="shared" si="0"/>
        <v>52.8271028037383</v>
      </c>
      <c r="J19" s="36">
        <v>10</v>
      </c>
      <c r="K19" s="37">
        <v>13.6</v>
      </c>
      <c r="L19" s="38">
        <f t="shared" si="1"/>
        <v>76.4271028037383</v>
      </c>
      <c r="M19" s="40" t="s">
        <v>52</v>
      </c>
    </row>
    <row r="20" ht="30" customHeight="1" spans="1:13">
      <c r="A20" s="20">
        <v>15</v>
      </c>
      <c r="B20" s="21" t="s">
        <v>414</v>
      </c>
      <c r="C20" s="22" t="s">
        <v>418</v>
      </c>
      <c r="D20" s="21" t="s">
        <v>419</v>
      </c>
      <c r="E20" s="22" t="s">
        <v>420</v>
      </c>
      <c r="F20" s="23">
        <v>1.84</v>
      </c>
      <c r="G20" s="23">
        <v>1.76</v>
      </c>
      <c r="H20" s="23">
        <f t="shared" ref="H20:H25" si="3">F20+G20</f>
        <v>3.6</v>
      </c>
      <c r="I20" s="25">
        <f t="shared" si="0"/>
        <v>58.8785046728972</v>
      </c>
      <c r="J20" s="36">
        <v>10</v>
      </c>
      <c r="K20" s="37">
        <v>4</v>
      </c>
      <c r="L20" s="38">
        <f t="shared" si="1"/>
        <v>72.8785046728972</v>
      </c>
      <c r="M20" s="40" t="s">
        <v>52</v>
      </c>
    </row>
    <row r="21" ht="30" customHeight="1" spans="1:13">
      <c r="A21" s="20">
        <v>16</v>
      </c>
      <c r="B21" s="21" t="s">
        <v>111</v>
      </c>
      <c r="C21" s="22" t="s">
        <v>421</v>
      </c>
      <c r="D21" s="21" t="s">
        <v>422</v>
      </c>
      <c r="E21" s="22" t="s">
        <v>423</v>
      </c>
      <c r="F21" s="23">
        <v>1.76</v>
      </c>
      <c r="G21" s="23">
        <v>1.74</v>
      </c>
      <c r="H21" s="23">
        <f t="shared" si="3"/>
        <v>3.5</v>
      </c>
      <c r="I21" s="25">
        <f t="shared" si="0"/>
        <v>57.2429906542056</v>
      </c>
      <c r="J21" s="36">
        <v>10</v>
      </c>
      <c r="K21" s="37">
        <v>4</v>
      </c>
      <c r="L21" s="38">
        <f t="shared" si="1"/>
        <v>71.2429906542056</v>
      </c>
      <c r="M21" s="40" t="s">
        <v>52</v>
      </c>
    </row>
    <row r="22" ht="30" customHeight="1" spans="1:13">
      <c r="A22" s="20">
        <v>17</v>
      </c>
      <c r="B22" s="21" t="s">
        <v>16</v>
      </c>
      <c r="C22" s="22" t="s">
        <v>424</v>
      </c>
      <c r="D22" s="21" t="s">
        <v>425</v>
      </c>
      <c r="E22" s="22" t="s">
        <v>426</v>
      </c>
      <c r="F22" s="23">
        <v>1.42</v>
      </c>
      <c r="G22" s="23">
        <v>1.3</v>
      </c>
      <c r="H22" s="23">
        <f t="shared" si="3"/>
        <v>2.72</v>
      </c>
      <c r="I22" s="25">
        <f t="shared" si="0"/>
        <v>44.4859813084112</v>
      </c>
      <c r="J22" s="36">
        <v>10</v>
      </c>
      <c r="K22" s="37">
        <v>14.4</v>
      </c>
      <c r="L22" s="38">
        <f t="shared" si="1"/>
        <v>68.8859813084112</v>
      </c>
      <c r="M22" s="40" t="s">
        <v>52</v>
      </c>
    </row>
    <row r="23" ht="30" customHeight="1" spans="1:13">
      <c r="A23" s="20">
        <v>18</v>
      </c>
      <c r="B23" s="21" t="s">
        <v>37</v>
      </c>
      <c r="C23" s="22" t="s">
        <v>427</v>
      </c>
      <c r="D23" s="21" t="s">
        <v>428</v>
      </c>
      <c r="E23" s="22" t="s">
        <v>429</v>
      </c>
      <c r="F23" s="23">
        <v>1.5</v>
      </c>
      <c r="G23" s="23">
        <v>1.53</v>
      </c>
      <c r="H23" s="23">
        <f t="shared" si="3"/>
        <v>3.03</v>
      </c>
      <c r="I23" s="25">
        <f t="shared" si="0"/>
        <v>49.5560747663551</v>
      </c>
      <c r="J23" s="36">
        <v>10</v>
      </c>
      <c r="K23" s="37">
        <v>0</v>
      </c>
      <c r="L23" s="38">
        <f t="shared" si="1"/>
        <v>59.5560747663551</v>
      </c>
      <c r="M23" s="40" t="s">
        <v>127</v>
      </c>
    </row>
    <row r="24" ht="30" customHeight="1" spans="1:13">
      <c r="A24" s="20">
        <v>19</v>
      </c>
      <c r="B24" s="21" t="s">
        <v>16</v>
      </c>
      <c r="C24" s="22" t="s">
        <v>430</v>
      </c>
      <c r="D24" s="21" t="s">
        <v>431</v>
      </c>
      <c r="E24" s="22" t="s">
        <v>432</v>
      </c>
      <c r="F24" s="23">
        <v>1.51</v>
      </c>
      <c r="G24" s="23">
        <v>1.48</v>
      </c>
      <c r="H24" s="23">
        <f t="shared" si="3"/>
        <v>2.99</v>
      </c>
      <c r="I24" s="25">
        <f t="shared" si="0"/>
        <v>48.9018691588785</v>
      </c>
      <c r="J24" s="36">
        <v>7.5</v>
      </c>
      <c r="K24" s="37">
        <v>0</v>
      </c>
      <c r="L24" s="38">
        <f t="shared" si="1"/>
        <v>56.4018691588785</v>
      </c>
      <c r="M24" s="40" t="s">
        <v>127</v>
      </c>
    </row>
    <row r="25" ht="30" customHeight="1" spans="1:13">
      <c r="A25" s="20">
        <v>20</v>
      </c>
      <c r="B25" s="21" t="s">
        <v>24</v>
      </c>
      <c r="C25" s="22" t="s">
        <v>433</v>
      </c>
      <c r="D25" s="21" t="s">
        <v>434</v>
      </c>
      <c r="E25" s="22" t="s">
        <v>435</v>
      </c>
      <c r="F25" s="23">
        <v>1.07</v>
      </c>
      <c r="G25" s="23">
        <v>1.4</v>
      </c>
      <c r="H25" s="23">
        <f t="shared" si="3"/>
        <v>2.47</v>
      </c>
      <c r="I25" s="25">
        <f t="shared" si="0"/>
        <v>40.3971962616822</v>
      </c>
      <c r="J25" s="36">
        <v>7.5</v>
      </c>
      <c r="K25" s="37">
        <v>8</v>
      </c>
      <c r="L25" s="38">
        <f t="shared" si="1"/>
        <v>55.8971962616822</v>
      </c>
      <c r="M25" s="40" t="s">
        <v>127</v>
      </c>
    </row>
    <row r="26" ht="30" customHeight="1" spans="1:13">
      <c r="A26" s="20">
        <v>21</v>
      </c>
      <c r="B26" s="21" t="s">
        <v>118</v>
      </c>
      <c r="C26" s="22" t="s">
        <v>436</v>
      </c>
      <c r="D26" s="21" t="s">
        <v>437</v>
      </c>
      <c r="E26" s="22" t="s">
        <v>438</v>
      </c>
      <c r="F26" s="23">
        <v>1.26</v>
      </c>
      <c r="G26" s="23">
        <v>1.42</v>
      </c>
      <c r="H26" s="23">
        <f>+F26+G26</f>
        <v>2.68</v>
      </c>
      <c r="I26" s="25">
        <f t="shared" si="0"/>
        <v>43.8317757009346</v>
      </c>
      <c r="J26" s="36">
        <v>0</v>
      </c>
      <c r="K26" s="37">
        <v>10.4</v>
      </c>
      <c r="L26" s="38">
        <f t="shared" si="1"/>
        <v>54.2317757009346</v>
      </c>
      <c r="M26" s="40" t="s">
        <v>127</v>
      </c>
    </row>
    <row r="27" ht="30" customHeight="1" spans="1:13">
      <c r="A27" s="20">
        <v>22</v>
      </c>
      <c r="B27" s="21" t="s">
        <v>37</v>
      </c>
      <c r="C27" s="22" t="s">
        <v>439</v>
      </c>
      <c r="D27" s="21" t="s">
        <v>440</v>
      </c>
      <c r="E27" s="22" t="s">
        <v>441</v>
      </c>
      <c r="F27" s="23">
        <v>1.18</v>
      </c>
      <c r="G27" s="23">
        <v>0.7</v>
      </c>
      <c r="H27" s="25">
        <f t="shared" ref="H27:H35" si="4">F27+G27</f>
        <v>1.88</v>
      </c>
      <c r="I27" s="25">
        <f t="shared" si="0"/>
        <v>30.7476635514019</v>
      </c>
      <c r="J27" s="36">
        <v>10</v>
      </c>
      <c r="K27" s="37">
        <v>10.4</v>
      </c>
      <c r="L27" s="38">
        <f t="shared" si="1"/>
        <v>51.1476635514019</v>
      </c>
      <c r="M27" s="40" t="s">
        <v>127</v>
      </c>
    </row>
    <row r="28" ht="30" customHeight="1" spans="1:13">
      <c r="A28" s="20">
        <v>23</v>
      </c>
      <c r="B28" s="21" t="s">
        <v>86</v>
      </c>
      <c r="C28" s="22" t="s">
        <v>442</v>
      </c>
      <c r="D28" s="21" t="s">
        <v>443</v>
      </c>
      <c r="E28" s="22" t="s">
        <v>444</v>
      </c>
      <c r="F28" s="23">
        <v>1.02</v>
      </c>
      <c r="G28" s="23">
        <v>0.95</v>
      </c>
      <c r="H28" s="23">
        <f t="shared" si="4"/>
        <v>1.97</v>
      </c>
      <c r="I28" s="25">
        <f t="shared" si="0"/>
        <v>32.2196261682243</v>
      </c>
      <c r="J28" s="36">
        <v>2.5</v>
      </c>
      <c r="K28" s="37">
        <v>14.4</v>
      </c>
      <c r="L28" s="38">
        <f t="shared" si="1"/>
        <v>49.1196261682243</v>
      </c>
      <c r="M28" s="40" t="s">
        <v>127</v>
      </c>
    </row>
    <row r="29" ht="30" customHeight="1" spans="1:13">
      <c r="A29" s="20">
        <v>24</v>
      </c>
      <c r="B29" s="21" t="s">
        <v>86</v>
      </c>
      <c r="C29" s="22" t="s">
        <v>445</v>
      </c>
      <c r="D29" s="21" t="s">
        <v>446</v>
      </c>
      <c r="E29" s="22" t="s">
        <v>447</v>
      </c>
      <c r="F29" s="23">
        <v>1.14</v>
      </c>
      <c r="G29" s="23">
        <v>1.22</v>
      </c>
      <c r="H29" s="23">
        <f t="shared" si="4"/>
        <v>2.36</v>
      </c>
      <c r="I29" s="25">
        <f t="shared" si="0"/>
        <v>38.5981308411215</v>
      </c>
      <c r="J29" s="36">
        <v>2.5</v>
      </c>
      <c r="K29" s="37">
        <v>6.4</v>
      </c>
      <c r="L29" s="38">
        <f t="shared" si="1"/>
        <v>47.4981308411215</v>
      </c>
      <c r="M29" s="40" t="s">
        <v>127</v>
      </c>
    </row>
    <row r="30" ht="30" customHeight="1" spans="1:13">
      <c r="A30" s="20">
        <v>25</v>
      </c>
      <c r="B30" s="21" t="s">
        <v>24</v>
      </c>
      <c r="C30" s="22" t="s">
        <v>448</v>
      </c>
      <c r="D30" s="21" t="s">
        <v>449</v>
      </c>
      <c r="E30" s="22" t="s">
        <v>450</v>
      </c>
      <c r="F30" s="23">
        <v>0.96</v>
      </c>
      <c r="G30" s="23">
        <v>0.98</v>
      </c>
      <c r="H30" s="23">
        <f t="shared" si="4"/>
        <v>1.94</v>
      </c>
      <c r="I30" s="25">
        <f t="shared" si="0"/>
        <v>31.7289719626168</v>
      </c>
      <c r="J30" s="36">
        <v>10</v>
      </c>
      <c r="K30" s="37">
        <v>4</v>
      </c>
      <c r="L30" s="38">
        <f t="shared" si="1"/>
        <v>45.7289719626168</v>
      </c>
      <c r="M30" s="40" t="s">
        <v>127</v>
      </c>
    </row>
    <row r="31" ht="30" customHeight="1" spans="1:13">
      <c r="A31" s="20">
        <v>26</v>
      </c>
      <c r="B31" s="21" t="s">
        <v>57</v>
      </c>
      <c r="C31" s="22" t="s">
        <v>451</v>
      </c>
      <c r="D31" s="21" t="s">
        <v>452</v>
      </c>
      <c r="E31" s="22" t="s">
        <v>453</v>
      </c>
      <c r="F31" s="23">
        <v>1.02</v>
      </c>
      <c r="G31" s="23">
        <v>1</v>
      </c>
      <c r="H31" s="23">
        <f t="shared" si="4"/>
        <v>2.02</v>
      </c>
      <c r="I31" s="25">
        <f t="shared" si="0"/>
        <v>33.0373831775701</v>
      </c>
      <c r="J31" s="36">
        <v>7.5</v>
      </c>
      <c r="K31" s="37">
        <v>3.2</v>
      </c>
      <c r="L31" s="38">
        <f t="shared" si="1"/>
        <v>43.7373831775701</v>
      </c>
      <c r="M31" s="40" t="s">
        <v>127</v>
      </c>
    </row>
    <row r="32" ht="30" customHeight="1" spans="1:13">
      <c r="A32" s="20">
        <v>27</v>
      </c>
      <c r="B32" s="21" t="s">
        <v>86</v>
      </c>
      <c r="C32" s="22" t="s">
        <v>454</v>
      </c>
      <c r="D32" s="21" t="s">
        <v>455</v>
      </c>
      <c r="E32" s="22" t="s">
        <v>456</v>
      </c>
      <c r="F32" s="23">
        <v>0.67</v>
      </c>
      <c r="G32" s="23">
        <v>0.67</v>
      </c>
      <c r="H32" s="23">
        <f t="shared" si="4"/>
        <v>1.34</v>
      </c>
      <c r="I32" s="25">
        <f t="shared" si="0"/>
        <v>21.9158878504673</v>
      </c>
      <c r="J32" s="36">
        <v>5</v>
      </c>
      <c r="K32" s="37">
        <v>14.4</v>
      </c>
      <c r="L32" s="38">
        <f t="shared" si="1"/>
        <v>41.3158878504673</v>
      </c>
      <c r="M32" s="40" t="s">
        <v>127</v>
      </c>
    </row>
    <row r="33" ht="30" customHeight="1" spans="1:13">
      <c r="A33" s="20">
        <v>28</v>
      </c>
      <c r="B33" s="21" t="s">
        <v>57</v>
      </c>
      <c r="C33" s="22" t="s">
        <v>457</v>
      </c>
      <c r="D33" s="21" t="s">
        <v>458</v>
      </c>
      <c r="E33" s="22" t="s">
        <v>459</v>
      </c>
      <c r="F33" s="23">
        <v>1.44</v>
      </c>
      <c r="G33" s="23">
        <v>0</v>
      </c>
      <c r="H33" s="23">
        <f t="shared" si="4"/>
        <v>1.44</v>
      </c>
      <c r="I33" s="25">
        <f t="shared" si="0"/>
        <v>23.5514018691589</v>
      </c>
      <c r="J33" s="36">
        <v>7.5</v>
      </c>
      <c r="K33" s="37">
        <v>5.6</v>
      </c>
      <c r="L33" s="38">
        <f t="shared" si="1"/>
        <v>36.6514018691589</v>
      </c>
      <c r="M33" s="40" t="s">
        <v>127</v>
      </c>
    </row>
    <row r="34" ht="30" customHeight="1" spans="1:13">
      <c r="A34" s="20">
        <v>29</v>
      </c>
      <c r="B34" s="21" t="s">
        <v>86</v>
      </c>
      <c r="C34" s="22" t="s">
        <v>460</v>
      </c>
      <c r="D34" s="21" t="s">
        <v>461</v>
      </c>
      <c r="E34" s="22" t="s">
        <v>462</v>
      </c>
      <c r="F34" s="23">
        <v>0.91</v>
      </c>
      <c r="G34" s="23">
        <v>0.87</v>
      </c>
      <c r="H34" s="23">
        <f t="shared" si="4"/>
        <v>1.78</v>
      </c>
      <c r="I34" s="25">
        <f t="shared" si="0"/>
        <v>29.1121495327103</v>
      </c>
      <c r="J34" s="36">
        <v>2.5</v>
      </c>
      <c r="K34" s="37">
        <v>0</v>
      </c>
      <c r="L34" s="38">
        <f t="shared" si="1"/>
        <v>31.6121495327103</v>
      </c>
      <c r="M34" s="40" t="s">
        <v>127</v>
      </c>
    </row>
    <row r="35" ht="30" customHeight="1" spans="1:13">
      <c r="A35" s="20">
        <v>30</v>
      </c>
      <c r="B35" s="21" t="s">
        <v>57</v>
      </c>
      <c r="C35" s="22" t="s">
        <v>463</v>
      </c>
      <c r="D35" s="21" t="s">
        <v>464</v>
      </c>
      <c r="E35" s="22" t="s">
        <v>465</v>
      </c>
      <c r="F35" s="23">
        <v>0.83</v>
      </c>
      <c r="G35" s="23">
        <v>0</v>
      </c>
      <c r="H35" s="23">
        <f t="shared" si="4"/>
        <v>0.83</v>
      </c>
      <c r="I35" s="25">
        <f t="shared" si="0"/>
        <v>13.5747663551402</v>
      </c>
      <c r="J35" s="36">
        <v>10</v>
      </c>
      <c r="K35" s="37">
        <v>0</v>
      </c>
      <c r="L35" s="38">
        <f t="shared" si="1"/>
        <v>23.5747663551402</v>
      </c>
      <c r="M35" s="40" t="s">
        <v>127</v>
      </c>
    </row>
    <row r="36" ht="30" customHeight="1" spans="1:13">
      <c r="A36" s="20">
        <v>31</v>
      </c>
      <c r="B36" s="21" t="s">
        <v>24</v>
      </c>
      <c r="C36" s="22" t="s">
        <v>466</v>
      </c>
      <c r="D36" s="21" t="s">
        <v>467</v>
      </c>
      <c r="E36" s="22" t="s">
        <v>468</v>
      </c>
      <c r="F36" s="23">
        <v>0.23</v>
      </c>
      <c r="G36" s="23">
        <v>0.17</v>
      </c>
      <c r="H36" s="23">
        <f>+F36+G36</f>
        <v>0.4</v>
      </c>
      <c r="I36" s="25">
        <f t="shared" si="0"/>
        <v>6.54205607476635</v>
      </c>
      <c r="J36" s="36">
        <v>10</v>
      </c>
      <c r="K36" s="37">
        <v>5.6</v>
      </c>
      <c r="L36" s="38">
        <f t="shared" si="1"/>
        <v>22.1420560747664</v>
      </c>
      <c r="M36" s="40" t="s">
        <v>127</v>
      </c>
    </row>
    <row r="37" ht="30" customHeight="1" spans="1:13">
      <c r="A37" s="20">
        <v>32</v>
      </c>
      <c r="B37" s="21" t="s">
        <v>86</v>
      </c>
      <c r="C37" s="22" t="s">
        <v>469</v>
      </c>
      <c r="D37" s="21" t="s">
        <v>470</v>
      </c>
      <c r="E37" s="22" t="s">
        <v>471</v>
      </c>
      <c r="F37" s="23">
        <v>0.65</v>
      </c>
      <c r="G37" s="23">
        <v>0</v>
      </c>
      <c r="H37" s="23">
        <f>F37+G37</f>
        <v>0.65</v>
      </c>
      <c r="I37" s="25">
        <f t="shared" si="0"/>
        <v>10.6308411214953</v>
      </c>
      <c r="J37" s="36">
        <v>2.5</v>
      </c>
      <c r="K37" s="37">
        <v>0</v>
      </c>
      <c r="L37" s="38">
        <f t="shared" si="1"/>
        <v>13.1308411214953</v>
      </c>
      <c r="M37" s="40" t="s">
        <v>127</v>
      </c>
    </row>
    <row r="38" s="1" customFormat="1" ht="30" customHeight="1" spans="1:13">
      <c r="A38" s="26">
        <v>33</v>
      </c>
      <c r="B38" s="27" t="s">
        <v>57</v>
      </c>
      <c r="C38" s="28" t="s">
        <v>472</v>
      </c>
      <c r="D38" s="27" t="s">
        <v>473</v>
      </c>
      <c r="E38" s="28" t="s">
        <v>474</v>
      </c>
      <c r="F38" s="23">
        <v>0</v>
      </c>
      <c r="G38" s="23">
        <v>0</v>
      </c>
      <c r="H38" s="23">
        <f>+F38+G38</f>
        <v>0</v>
      </c>
      <c r="I38" s="25">
        <f t="shared" si="0"/>
        <v>0</v>
      </c>
      <c r="J38" s="41">
        <v>0</v>
      </c>
      <c r="K38" s="39">
        <v>6.4</v>
      </c>
      <c r="L38" s="42">
        <f t="shared" si="1"/>
        <v>6.4</v>
      </c>
      <c r="M38" s="40" t="s">
        <v>215</v>
      </c>
    </row>
    <row r="39" s="1" customFormat="1" ht="30" customHeight="1" spans="1:13">
      <c r="A39" s="26">
        <v>34</v>
      </c>
      <c r="B39" s="27" t="s">
        <v>118</v>
      </c>
      <c r="C39" s="28" t="s">
        <v>475</v>
      </c>
      <c r="D39" s="27" t="s">
        <v>476</v>
      </c>
      <c r="E39" s="28" t="s">
        <v>477</v>
      </c>
      <c r="F39" s="23">
        <v>0</v>
      </c>
      <c r="G39" s="23">
        <v>0</v>
      </c>
      <c r="H39" s="23">
        <f>+F39+G39</f>
        <v>0</v>
      </c>
      <c r="I39" s="25">
        <f t="shared" si="0"/>
        <v>0</v>
      </c>
      <c r="J39" s="41">
        <v>0</v>
      </c>
      <c r="K39" s="39">
        <v>5.6</v>
      </c>
      <c r="L39" s="42">
        <f t="shared" si="1"/>
        <v>5.6</v>
      </c>
      <c r="M39" s="40" t="s">
        <v>215</v>
      </c>
    </row>
    <row r="40" s="1" customFormat="1" ht="30" customHeight="1" spans="1:13">
      <c r="A40" s="26">
        <v>35</v>
      </c>
      <c r="B40" s="27" t="s">
        <v>161</v>
      </c>
      <c r="C40" s="28" t="s">
        <v>478</v>
      </c>
      <c r="D40" s="27" t="s">
        <v>479</v>
      </c>
      <c r="E40" s="28" t="s">
        <v>480</v>
      </c>
      <c r="F40" s="23">
        <v>0</v>
      </c>
      <c r="G40" s="23">
        <v>0</v>
      </c>
      <c r="H40" s="23">
        <f>F40+G40</f>
        <v>0</v>
      </c>
      <c r="I40" s="25">
        <f t="shared" si="0"/>
        <v>0</v>
      </c>
      <c r="J40" s="41">
        <v>0</v>
      </c>
      <c r="K40" s="39">
        <v>0</v>
      </c>
      <c r="L40" s="42">
        <f t="shared" si="1"/>
        <v>0</v>
      </c>
      <c r="M40" s="40" t="s">
        <v>215</v>
      </c>
    </row>
  </sheetData>
  <mergeCells count="12">
    <mergeCell ref="A1:M1"/>
    <mergeCell ref="A3:A5"/>
    <mergeCell ref="B3:B5"/>
    <mergeCell ref="C3:C5"/>
    <mergeCell ref="D3:D5"/>
    <mergeCell ref="E3:E5"/>
    <mergeCell ref="I3:I5"/>
    <mergeCell ref="J3:J5"/>
    <mergeCell ref="K3:K5"/>
    <mergeCell ref="L3:L5"/>
    <mergeCell ref="M3:M5"/>
    <mergeCell ref="F3:H4"/>
  </mergeCells>
  <pageMargins left="0.75" right="0.75" top="1" bottom="1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小学组</vt:lpstr>
      <vt:lpstr>初中</vt:lpstr>
      <vt:lpstr>高中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</dc:creator>
  <cp:lastModifiedBy>admin</cp:lastModifiedBy>
  <cp:revision>1</cp:revision>
  <dcterms:created xsi:type="dcterms:W3CDTF">2016-11-19T05:37:00Z</dcterms:created>
  <cp:lastPrinted>2016-11-19T05:50:00Z</cp:lastPrinted>
  <dcterms:modified xsi:type="dcterms:W3CDTF">2017-11-06T02:32:20Z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